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nevyplněný" sheetId="6" r:id="rId1"/>
    <sheet name="příklad 1" sheetId="5" r:id="rId2"/>
    <sheet name="příklad 2" sheetId="4" r:id="rId3"/>
    <sheet name="příklad 3" sheetId="1" r:id="rId4"/>
    <sheet name="komentář" sheetId="2" r:id="rId5"/>
  </sheets>
  <definedNames>
    <definedName name="_xlnm.Print_Area" localSheetId="0">nevyplněný!$B$2:$K$37</definedName>
    <definedName name="_xlnm.Print_Area" localSheetId="1">'příklad 1'!$B$2:$K$37</definedName>
    <definedName name="_xlnm.Print_Area" localSheetId="2">'příklad 2'!$B$2:$K$37</definedName>
    <definedName name="_xlnm.Print_Area" localSheetId="3">'příklad 3'!$B$2:$K$37</definedName>
  </definedNames>
  <calcPr calcId="145621"/>
</workbook>
</file>

<file path=xl/calcChain.xml><?xml version="1.0" encoding="utf-8"?>
<calcChain xmlns="http://schemas.openxmlformats.org/spreadsheetml/2006/main">
  <c r="J35" i="5" l="1"/>
  <c r="J34" i="5"/>
  <c r="E37" i="5"/>
  <c r="E36" i="5"/>
  <c r="E35" i="5"/>
  <c r="E34" i="5"/>
  <c r="J35" i="4" l="1"/>
  <c r="E35" i="4"/>
  <c r="E34" i="4"/>
  <c r="J35" i="1"/>
  <c r="J36" i="5" l="1"/>
  <c r="E36" i="4"/>
  <c r="E37" i="4" s="1"/>
  <c r="J34" i="4" s="1"/>
  <c r="J36" i="4" s="1"/>
  <c r="E35" i="1"/>
  <c r="E34" i="1"/>
  <c r="E36" i="1" l="1"/>
  <c r="E37" i="1" s="1"/>
  <c r="J34" i="1" l="1"/>
  <c r="J36" i="1" s="1"/>
</calcChain>
</file>

<file path=xl/sharedStrings.xml><?xml version="1.0" encoding="utf-8"?>
<sst xmlns="http://schemas.openxmlformats.org/spreadsheetml/2006/main" count="560" uniqueCount="105">
  <si>
    <t>Hojná Voda</t>
  </si>
  <si>
    <t>m n.m.</t>
  </si>
  <si>
    <t>start</t>
  </si>
  <si>
    <t>body</t>
  </si>
  <si>
    <t>Vysoká</t>
  </si>
  <si>
    <t>Jelení hřbet</t>
  </si>
  <si>
    <t>Jánský vrch</t>
  </si>
  <si>
    <t>Myslivna</t>
  </si>
  <si>
    <t>Lovčí hřbet</t>
  </si>
  <si>
    <t>Kamenec</t>
  </si>
  <si>
    <t>Střední vrch</t>
  </si>
  <si>
    <t>Za tanky</t>
  </si>
  <si>
    <t>Kobylí hora</t>
  </si>
  <si>
    <t>Kolářův vrch</t>
  </si>
  <si>
    <t>Ulrichov</t>
  </si>
  <si>
    <t>Jelení vrch</t>
  </si>
  <si>
    <t>Kraví hora</t>
  </si>
  <si>
    <t>turistický rozcestník</t>
  </si>
  <si>
    <t>KAM</t>
  </si>
  <si>
    <t>MYS</t>
  </si>
  <si>
    <t>VYS</t>
  </si>
  <si>
    <t>JAV</t>
  </si>
  <si>
    <t>TAN</t>
  </si>
  <si>
    <t>KOV</t>
  </si>
  <si>
    <t>LOH</t>
  </si>
  <si>
    <t>JEH</t>
  </si>
  <si>
    <t>ULR</t>
  </si>
  <si>
    <t>JEV</t>
  </si>
  <si>
    <t>STV</t>
  </si>
  <si>
    <t>KOH</t>
  </si>
  <si>
    <t>KRH</t>
  </si>
  <si>
    <t>cíl</t>
  </si>
  <si>
    <t>čas</t>
  </si>
  <si>
    <t>občerstvení 1</t>
  </si>
  <si>
    <t>občerstvení 2</t>
  </si>
  <si>
    <t>občerstvení 3</t>
  </si>
  <si>
    <t>občerstvení 4</t>
  </si>
  <si>
    <t>občerstvení 5</t>
  </si>
  <si>
    <t>občerstvení 6</t>
  </si>
  <si>
    <t>bonus</t>
  </si>
  <si>
    <t>-</t>
  </si>
  <si>
    <t>biker 1</t>
  </si>
  <si>
    <t>biker 2</t>
  </si>
  <si>
    <t>čas na trase:</t>
  </si>
  <si>
    <t>celkem body:</t>
  </si>
  <si>
    <t>trestné body:</t>
  </si>
  <si>
    <t>limit překročen o:</t>
  </si>
  <si>
    <t>kontrola</t>
  </si>
  <si>
    <t>označení kontroly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</si>
  <si>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</si>
  <si>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</si>
  <si>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</si>
  <si>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</si>
  <si>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</si>
  <si>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</si>
  <si>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</si>
  <si>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</si>
  <si>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</si>
  <si>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</si>
  <si>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</si>
  <si>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</si>
  <si>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b-a</t>
  </si>
  <si>
    <t>body za kontroly:</t>
  </si>
  <si>
    <t>časové bonusy:</t>
  </si>
  <si>
    <r>
      <rPr>
        <i/>
        <sz val="11"/>
        <color theme="1"/>
        <rFont val="Arial"/>
        <family val="2"/>
        <charset val="238"/>
      </rPr>
      <t>Ʃ</t>
    </r>
    <r>
      <rPr>
        <i/>
        <sz val="11"/>
        <color theme="1"/>
        <rFont val="Calibri"/>
        <family val="2"/>
        <charset val="238"/>
      </rPr>
      <t>e</t>
    </r>
  </si>
  <si>
    <t>g-h</t>
  </si>
  <si>
    <t>i-6hod</t>
  </si>
  <si>
    <t>Ʃ(c+d+f)</t>
  </si>
  <si>
    <t>l-k</t>
  </si>
  <si>
    <t>Jaroslav Kulhavý</t>
  </si>
  <si>
    <t>celkový čas:</t>
  </si>
  <si>
    <t>seznam kontrol</t>
  </si>
  <si>
    <t>15 min</t>
  </si>
  <si>
    <t>občerstvení 7</t>
  </si>
  <si>
    <t>j(1min=2t.b.)</t>
  </si>
  <si>
    <t>foto při konzumaci</t>
  </si>
  <si>
    <t>příklad 1</t>
  </si>
  <si>
    <t>dvojice projela všechny 4 kontroly za 100 bodů</t>
  </si>
  <si>
    <t>příklad 2</t>
  </si>
  <si>
    <t>1 kontrolu za 20 bodů vynechala, asi jí nenašla</t>
  </si>
  <si>
    <t>příklad 3</t>
  </si>
  <si>
    <t>dvojice projela všech 9 kontrol za 20 bodů</t>
  </si>
  <si>
    <t>sportovní dvojice jedoucí na výkon, ani se neobčerstvovali</t>
  </si>
  <si>
    <t>a výsledek?</t>
  </si>
  <si>
    <t>Sporťáci sice podali obdivuhodný výkon, jako jediní objeli všechny kontroly a ještě se skoro vešli do limitu. Na vítězství to ale bohužel nestačilo.</t>
  </si>
  <si>
    <t>Tím že pohrdli kontrolami za 10 bodů se připravili o úspěch v závodu, dokonce jsou až třetí.</t>
  </si>
  <si>
    <t>Nino Schurter</t>
  </si>
  <si>
    <t>MTBO Novohradské hory 2013</t>
  </si>
  <si>
    <t>Nezmar 1</t>
  </si>
  <si>
    <t>Nezmar 2</t>
  </si>
  <si>
    <t>3 kontroly za 20 bodů vynechala, asi se jim nechtělo hnát se někam do divočiny, nebo taktizovali - tím že nezajížděli na vzdálené nebo nedostupné kontroly ušetřili čas</t>
  </si>
  <si>
    <t>posbírali 70 bodů na kontrolách za 10 bodů, hojně se občerstvovali, při konzumaci načerpali síly, vyhnuli se úpalu a úžehu a navíc utužili kamarádství</t>
  </si>
  <si>
    <t>i na kontrolách za 10 bodů se jim vedlo méně, našli jen 5 možností k občerstvení</t>
  </si>
  <si>
    <t>1. a 2. dvojice získali stejně bodů, o vítězství rozhodl celkový čas.</t>
  </si>
  <si>
    <t>niveleční tyč u chaty</t>
  </si>
  <si>
    <t>posed</t>
  </si>
  <si>
    <t>výrazný balvan</t>
  </si>
  <si>
    <t>skála</t>
  </si>
  <si>
    <t>značka přírodní památka</t>
  </si>
  <si>
    <t>kamenná mohyla</t>
  </si>
  <si>
    <t>suchý strom na skále</t>
  </si>
  <si>
    <t>nivelační tyč</t>
  </si>
  <si>
    <t>Janský vrch</t>
  </si>
  <si>
    <t>památník - zvon</t>
  </si>
  <si>
    <t>skála na konci průseku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</si>
</sst>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20" fontId="2" fillId="4" borderId="8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x14ac:dyDescent="0.25"/>
  <cols>
    <col min="1" max="1" width="9.140625" style="1"/>
    <col min="2" max="2" width="7.42578125" style="1" customWidth="1"/>
    <col min="3" max="3" width="12.140625" style="1" customWidth="1"/>
    <col min="4" max="5" width="9.140625" style="5"/>
    <col min="6" max="6" width="9.140625" style="1"/>
    <col min="7" max="7" width="26.5703125" style="1" customWidth="1"/>
    <col min="8" max="8" width="9.140625" style="5"/>
    <col min="9" max="9" width="2.5703125" style="65" customWidth="1"/>
    <col min="10" max="10" width="9.140625" style="5"/>
    <col min="11" max="11" width="3" style="30" customWidth="1"/>
    <col min="12" max="16384" width="9.140625" style="1"/>
  </cols>
  <sheetData>
    <row r="1" spans="2:11" ht="7.5" customHeight="1" x14ac:dyDescent="0.25"/>
    <row r="2" spans="2:11" ht="18.75" x14ac:dyDescent="0.25">
      <c r="B2" s="2" t="s">
        <v>87</v>
      </c>
      <c r="K2" s="49" t="s">
        <v>71</v>
      </c>
    </row>
    <row r="3" spans="2:11" ht="9" customHeight="1" x14ac:dyDescent="0.25"/>
    <row r="4" spans="2:11" ht="22.5" customHeight="1" x14ac:dyDescent="0.25">
      <c r="B4" s="102" t="s">
        <v>41</v>
      </c>
      <c r="C4" s="102"/>
      <c r="D4" s="57"/>
      <c r="E4" s="58"/>
      <c r="F4" s="59"/>
      <c r="G4" s="59"/>
      <c r="H4" s="58"/>
      <c r="I4" s="60"/>
      <c r="J4" s="58"/>
      <c r="K4" s="61"/>
    </row>
    <row r="5" spans="2:11" ht="22.5" customHeight="1" x14ac:dyDescent="0.25">
      <c r="B5" s="102" t="s">
        <v>42</v>
      </c>
      <c r="C5" s="102"/>
      <c r="D5" s="62"/>
      <c r="E5" s="58"/>
      <c r="F5" s="59"/>
      <c r="G5" s="59"/>
      <c r="H5" s="58"/>
      <c r="I5" s="60"/>
      <c r="J5" s="58"/>
      <c r="K5" s="61"/>
    </row>
    <row r="6" spans="2:11" ht="8.25" customHeight="1" x14ac:dyDescent="0.25"/>
    <row r="7" spans="2:11" ht="15.75" thickBot="1" x14ac:dyDescent="0.3">
      <c r="B7" s="103" t="s">
        <v>47</v>
      </c>
      <c r="C7" s="103"/>
      <c r="D7" s="65" t="s">
        <v>1</v>
      </c>
      <c r="E7" s="65" t="s">
        <v>3</v>
      </c>
      <c r="F7" s="65" t="s">
        <v>39</v>
      </c>
      <c r="G7" s="30" t="s">
        <v>48</v>
      </c>
      <c r="H7" s="103" t="s">
        <v>32</v>
      </c>
      <c r="I7" s="103"/>
      <c r="J7" s="66" t="s">
        <v>3</v>
      </c>
      <c r="K7" s="66"/>
    </row>
    <row r="8" spans="2:11" ht="22.5" customHeight="1" x14ac:dyDescent="0.25">
      <c r="B8" s="17" t="s">
        <v>2</v>
      </c>
      <c r="C8" s="18" t="s">
        <v>0</v>
      </c>
      <c r="D8" s="19">
        <v>802</v>
      </c>
      <c r="E8" s="20">
        <v>0</v>
      </c>
      <c r="F8" s="19" t="s">
        <v>40</v>
      </c>
      <c r="G8" s="21" t="s">
        <v>103</v>
      </c>
      <c r="H8" s="39"/>
      <c r="I8" s="52" t="s">
        <v>49</v>
      </c>
      <c r="J8" s="19"/>
      <c r="K8" s="45"/>
    </row>
    <row r="9" spans="2:11" ht="22.5" customHeight="1" thickBot="1" x14ac:dyDescent="0.3">
      <c r="B9" s="28" t="s">
        <v>31</v>
      </c>
      <c r="C9" s="15" t="s">
        <v>0</v>
      </c>
      <c r="D9" s="14">
        <v>802</v>
      </c>
      <c r="E9" s="43">
        <v>0</v>
      </c>
      <c r="F9" s="14" t="s">
        <v>40</v>
      </c>
      <c r="G9" s="16" t="s">
        <v>103</v>
      </c>
      <c r="H9" s="44"/>
      <c r="I9" s="53" t="s">
        <v>50</v>
      </c>
      <c r="J9" s="14"/>
      <c r="K9" s="46"/>
    </row>
    <row r="10" spans="2:11" ht="22.5" customHeight="1" x14ac:dyDescent="0.25">
      <c r="B10" s="17" t="s">
        <v>18</v>
      </c>
      <c r="C10" s="18" t="s">
        <v>9</v>
      </c>
      <c r="D10" s="19">
        <v>1072</v>
      </c>
      <c r="E10" s="19">
        <v>100</v>
      </c>
      <c r="F10" s="19" t="s">
        <v>40</v>
      </c>
      <c r="G10" s="21" t="s">
        <v>17</v>
      </c>
      <c r="H10" s="19"/>
      <c r="I10" s="73"/>
      <c r="J10" s="6"/>
      <c r="K10" s="67" t="s">
        <v>51</v>
      </c>
    </row>
    <row r="11" spans="2:11" ht="22.5" customHeight="1" x14ac:dyDescent="0.25">
      <c r="B11" s="26" t="s">
        <v>19</v>
      </c>
      <c r="C11" s="27" t="s">
        <v>7</v>
      </c>
      <c r="D11" s="71">
        <v>1040</v>
      </c>
      <c r="E11" s="71">
        <v>100</v>
      </c>
      <c r="F11" s="71" t="s">
        <v>40</v>
      </c>
      <c r="G11" s="13" t="s">
        <v>94</v>
      </c>
      <c r="H11" s="71"/>
      <c r="I11" s="74"/>
      <c r="J11" s="8"/>
      <c r="K11" s="68"/>
    </row>
    <row r="12" spans="2:11" ht="22.5" customHeight="1" x14ac:dyDescent="0.25">
      <c r="B12" s="26" t="s">
        <v>20</v>
      </c>
      <c r="C12" s="27" t="s">
        <v>4</v>
      </c>
      <c r="D12" s="71">
        <v>1033</v>
      </c>
      <c r="E12" s="71">
        <v>100</v>
      </c>
      <c r="F12" s="71" t="s">
        <v>40</v>
      </c>
      <c r="G12" s="13" t="s">
        <v>17</v>
      </c>
      <c r="H12" s="71"/>
      <c r="I12" s="74"/>
      <c r="J12" s="8"/>
      <c r="K12" s="68"/>
    </row>
    <row r="13" spans="2:11" ht="22.5" customHeight="1" thickBot="1" x14ac:dyDescent="0.3">
      <c r="B13" s="28" t="s">
        <v>21</v>
      </c>
      <c r="C13" s="15" t="s">
        <v>102</v>
      </c>
      <c r="D13" s="14">
        <v>1006</v>
      </c>
      <c r="E13" s="14">
        <v>100</v>
      </c>
      <c r="F13" s="14" t="s">
        <v>40</v>
      </c>
      <c r="G13" s="16" t="s">
        <v>95</v>
      </c>
      <c r="H13" s="14"/>
      <c r="I13" s="75"/>
      <c r="J13" s="9"/>
      <c r="K13" s="69"/>
    </row>
    <row r="14" spans="2:11" ht="22.5" customHeight="1" x14ac:dyDescent="0.25">
      <c r="B14" s="17" t="s">
        <v>22</v>
      </c>
      <c r="C14" s="18" t="s">
        <v>11</v>
      </c>
      <c r="D14" s="19">
        <v>992</v>
      </c>
      <c r="E14" s="19">
        <v>20</v>
      </c>
      <c r="F14" s="19" t="s">
        <v>40</v>
      </c>
      <c r="G14" s="21" t="s">
        <v>96</v>
      </c>
      <c r="H14" s="19"/>
      <c r="I14" s="73"/>
      <c r="J14" s="6"/>
      <c r="K14" s="97" t="s">
        <v>52</v>
      </c>
    </row>
    <row r="15" spans="2:11" ht="22.5" customHeight="1" x14ac:dyDescent="0.25">
      <c r="B15" s="26" t="s">
        <v>24</v>
      </c>
      <c r="C15" s="27" t="s">
        <v>8</v>
      </c>
      <c r="D15" s="71">
        <v>985</v>
      </c>
      <c r="E15" s="71">
        <v>20</v>
      </c>
      <c r="F15" s="71" t="s">
        <v>40</v>
      </c>
      <c r="G15" s="13" t="s">
        <v>104</v>
      </c>
      <c r="H15" s="71"/>
      <c r="I15" s="74"/>
      <c r="J15" s="8"/>
      <c r="K15" s="98"/>
    </row>
    <row r="16" spans="2:11" ht="22.5" customHeight="1" x14ac:dyDescent="0.25">
      <c r="B16" s="26" t="s">
        <v>23</v>
      </c>
      <c r="C16" s="27" t="s">
        <v>13</v>
      </c>
      <c r="D16" s="71">
        <v>982</v>
      </c>
      <c r="E16" s="71">
        <v>20</v>
      </c>
      <c r="F16" s="71" t="s">
        <v>40</v>
      </c>
      <c r="G16" s="13" t="s">
        <v>98</v>
      </c>
      <c r="H16" s="71"/>
      <c r="I16" s="74"/>
      <c r="J16" s="8"/>
      <c r="K16" s="98"/>
    </row>
    <row r="17" spans="2:11" ht="22.5" customHeight="1" x14ac:dyDescent="0.25">
      <c r="B17" s="26" t="s">
        <v>25</v>
      </c>
      <c r="C17" s="27" t="s">
        <v>5</v>
      </c>
      <c r="D17" s="71">
        <v>959</v>
      </c>
      <c r="E17" s="71">
        <v>20</v>
      </c>
      <c r="F17" s="71" t="s">
        <v>40</v>
      </c>
      <c r="G17" s="13" t="s">
        <v>99</v>
      </c>
      <c r="H17" s="71"/>
      <c r="I17" s="74"/>
      <c r="J17" s="8"/>
      <c r="K17" s="98"/>
    </row>
    <row r="18" spans="2:11" ht="22.5" customHeight="1" x14ac:dyDescent="0.25">
      <c r="B18" s="26" t="s">
        <v>27</v>
      </c>
      <c r="C18" s="27" t="s">
        <v>15</v>
      </c>
      <c r="D18" s="71">
        <v>959</v>
      </c>
      <c r="E18" s="71">
        <v>20</v>
      </c>
      <c r="F18" s="71" t="s">
        <v>40</v>
      </c>
      <c r="G18" s="13" t="s">
        <v>17</v>
      </c>
      <c r="H18" s="71"/>
      <c r="I18" s="74"/>
      <c r="J18" s="8"/>
      <c r="K18" s="98"/>
    </row>
    <row r="19" spans="2:11" ht="22.5" customHeight="1" x14ac:dyDescent="0.25">
      <c r="B19" s="26" t="s">
        <v>26</v>
      </c>
      <c r="C19" s="27" t="s">
        <v>14</v>
      </c>
      <c r="D19" s="71">
        <v>959</v>
      </c>
      <c r="E19" s="71">
        <v>20</v>
      </c>
      <c r="F19" s="71" t="s">
        <v>40</v>
      </c>
      <c r="G19" s="13" t="s">
        <v>100</v>
      </c>
      <c r="H19" s="71"/>
      <c r="I19" s="74"/>
      <c r="J19" s="8"/>
      <c r="K19" s="98"/>
    </row>
    <row r="20" spans="2:11" ht="22.5" customHeight="1" x14ac:dyDescent="0.25">
      <c r="B20" s="26" t="s">
        <v>29</v>
      </c>
      <c r="C20" s="27" t="s">
        <v>12</v>
      </c>
      <c r="D20" s="71">
        <v>955</v>
      </c>
      <c r="E20" s="71">
        <v>20</v>
      </c>
      <c r="F20" s="71" t="s">
        <v>40</v>
      </c>
      <c r="G20" s="13" t="s">
        <v>97</v>
      </c>
      <c r="H20" s="71"/>
      <c r="I20" s="74"/>
      <c r="J20" s="8"/>
      <c r="K20" s="98"/>
    </row>
    <row r="21" spans="2:11" ht="22.5" customHeight="1" x14ac:dyDescent="0.25">
      <c r="B21" s="26" t="s">
        <v>28</v>
      </c>
      <c r="C21" s="27" t="s">
        <v>10</v>
      </c>
      <c r="D21" s="71">
        <v>955</v>
      </c>
      <c r="E21" s="71">
        <v>20</v>
      </c>
      <c r="F21" s="71" t="s">
        <v>40</v>
      </c>
      <c r="G21" s="13" t="s">
        <v>101</v>
      </c>
      <c r="H21" s="71"/>
      <c r="I21" s="74"/>
      <c r="J21" s="8"/>
      <c r="K21" s="98"/>
    </row>
    <row r="22" spans="2:11" ht="22.5" customHeight="1" thickBot="1" x14ac:dyDescent="0.3">
      <c r="B22" s="22" t="s">
        <v>30</v>
      </c>
      <c r="C22" s="23" t="s">
        <v>16</v>
      </c>
      <c r="D22" s="24">
        <v>953</v>
      </c>
      <c r="E22" s="24">
        <v>20</v>
      </c>
      <c r="F22" s="24" t="s">
        <v>40</v>
      </c>
      <c r="G22" s="25" t="s">
        <v>17</v>
      </c>
      <c r="H22" s="24"/>
      <c r="I22" s="38"/>
      <c r="J22" s="7"/>
      <c r="K22" s="99"/>
    </row>
    <row r="23" spans="2:11" ht="22.5" customHeight="1" x14ac:dyDescent="0.25">
      <c r="B23" s="92"/>
      <c r="C23" s="93"/>
      <c r="D23" s="93"/>
      <c r="E23" s="19">
        <v>10</v>
      </c>
      <c r="F23" s="19" t="s">
        <v>72</v>
      </c>
      <c r="G23" s="54" t="s">
        <v>75</v>
      </c>
      <c r="H23" s="39"/>
      <c r="I23" s="94" t="s">
        <v>53</v>
      </c>
      <c r="J23" s="6"/>
      <c r="K23" s="97" t="s">
        <v>54</v>
      </c>
    </row>
    <row r="24" spans="2:11" ht="22.5" customHeight="1" x14ac:dyDescent="0.25">
      <c r="B24" s="100"/>
      <c r="C24" s="101"/>
      <c r="D24" s="101"/>
      <c r="E24" s="71">
        <v>10</v>
      </c>
      <c r="F24" s="71" t="s">
        <v>72</v>
      </c>
      <c r="G24" s="55" t="s">
        <v>75</v>
      </c>
      <c r="H24" s="34"/>
      <c r="I24" s="95"/>
      <c r="J24" s="8"/>
      <c r="K24" s="98"/>
    </row>
    <row r="25" spans="2:11" ht="22.5" customHeight="1" x14ac:dyDescent="0.25">
      <c r="B25" s="100"/>
      <c r="C25" s="101"/>
      <c r="D25" s="101"/>
      <c r="E25" s="71">
        <v>10</v>
      </c>
      <c r="F25" s="71" t="s">
        <v>72</v>
      </c>
      <c r="G25" s="55" t="s">
        <v>75</v>
      </c>
      <c r="H25" s="34"/>
      <c r="I25" s="95"/>
      <c r="J25" s="8"/>
      <c r="K25" s="98"/>
    </row>
    <row r="26" spans="2:11" ht="22.5" customHeight="1" x14ac:dyDescent="0.25">
      <c r="B26" s="100"/>
      <c r="C26" s="101"/>
      <c r="D26" s="101"/>
      <c r="E26" s="71">
        <v>10</v>
      </c>
      <c r="F26" s="71" t="s">
        <v>72</v>
      </c>
      <c r="G26" s="55" t="s">
        <v>75</v>
      </c>
      <c r="H26" s="34"/>
      <c r="I26" s="95"/>
      <c r="J26" s="8"/>
      <c r="K26" s="98"/>
    </row>
    <row r="27" spans="2:11" ht="22.5" customHeight="1" x14ac:dyDescent="0.25">
      <c r="B27" s="100"/>
      <c r="C27" s="101"/>
      <c r="D27" s="101"/>
      <c r="E27" s="71">
        <v>10</v>
      </c>
      <c r="F27" s="71" t="s">
        <v>72</v>
      </c>
      <c r="G27" s="55" t="s">
        <v>75</v>
      </c>
      <c r="H27" s="34"/>
      <c r="I27" s="95"/>
      <c r="J27" s="8"/>
      <c r="K27" s="98"/>
    </row>
    <row r="28" spans="2:11" ht="22.5" customHeight="1" x14ac:dyDescent="0.25">
      <c r="B28" s="100"/>
      <c r="C28" s="101"/>
      <c r="D28" s="101"/>
      <c r="E28" s="71">
        <v>10</v>
      </c>
      <c r="F28" s="71" t="s">
        <v>72</v>
      </c>
      <c r="G28" s="55" t="s">
        <v>75</v>
      </c>
      <c r="H28" s="34"/>
      <c r="I28" s="95"/>
      <c r="J28" s="8"/>
      <c r="K28" s="98"/>
    </row>
    <row r="29" spans="2:11" ht="22.5" customHeight="1" x14ac:dyDescent="0.25">
      <c r="B29" s="100"/>
      <c r="C29" s="101"/>
      <c r="D29" s="101"/>
      <c r="E29" s="71">
        <v>10</v>
      </c>
      <c r="F29" s="71" t="s">
        <v>72</v>
      </c>
      <c r="G29" s="55" t="s">
        <v>75</v>
      </c>
      <c r="H29" s="34"/>
      <c r="I29" s="95"/>
      <c r="J29" s="8"/>
      <c r="K29" s="98"/>
    </row>
    <row r="30" spans="2:11" ht="22.5" customHeight="1" x14ac:dyDescent="0.25">
      <c r="B30" s="85"/>
      <c r="C30" s="86"/>
      <c r="D30" s="86"/>
      <c r="E30" s="71">
        <v>10</v>
      </c>
      <c r="F30" s="71" t="s">
        <v>72</v>
      </c>
      <c r="G30" s="55" t="s">
        <v>75</v>
      </c>
      <c r="H30" s="34"/>
      <c r="I30" s="95"/>
      <c r="J30" s="8"/>
      <c r="K30" s="98"/>
    </row>
    <row r="31" spans="2:11" ht="22.5" customHeight="1" x14ac:dyDescent="0.25">
      <c r="B31" s="85"/>
      <c r="C31" s="86"/>
      <c r="D31" s="86"/>
      <c r="E31" s="71">
        <v>10</v>
      </c>
      <c r="F31" s="71" t="s">
        <v>72</v>
      </c>
      <c r="G31" s="55" t="s">
        <v>75</v>
      </c>
      <c r="H31" s="34"/>
      <c r="I31" s="95"/>
      <c r="J31" s="8"/>
      <c r="K31" s="98"/>
    </row>
    <row r="32" spans="2:11" ht="22.5" customHeight="1" thickBot="1" x14ac:dyDescent="0.3">
      <c r="B32" s="87"/>
      <c r="C32" s="88"/>
      <c r="D32" s="88"/>
      <c r="E32" s="14">
        <v>10</v>
      </c>
      <c r="F32" s="14" t="s">
        <v>72</v>
      </c>
      <c r="G32" s="56" t="s">
        <v>75</v>
      </c>
      <c r="H32" s="40"/>
      <c r="I32" s="96"/>
      <c r="J32" s="9"/>
      <c r="K32" s="99"/>
    </row>
    <row r="33" spans="2:14" ht="22.5" customHeight="1" x14ac:dyDescent="0.25"/>
    <row r="34" spans="2:14" ht="22.5" customHeight="1" x14ac:dyDescent="0.25">
      <c r="B34" s="3" t="s">
        <v>43</v>
      </c>
      <c r="C34" s="3"/>
      <c r="D34" s="72" t="s">
        <v>61</v>
      </c>
      <c r="E34" s="78"/>
      <c r="F34" s="30" t="s">
        <v>55</v>
      </c>
      <c r="G34" s="3" t="s">
        <v>45</v>
      </c>
      <c r="H34" s="89" t="s">
        <v>74</v>
      </c>
      <c r="I34" s="89"/>
      <c r="J34" s="70"/>
      <c r="K34" s="30" t="s">
        <v>59</v>
      </c>
    </row>
    <row r="35" spans="2:14" ht="22.5" customHeight="1" x14ac:dyDescent="0.25">
      <c r="B35" s="3" t="s">
        <v>63</v>
      </c>
      <c r="C35" s="3"/>
      <c r="D35" s="36" t="s">
        <v>64</v>
      </c>
      <c r="E35" s="78"/>
      <c r="F35" s="30" t="s">
        <v>56</v>
      </c>
      <c r="G35" s="3" t="s">
        <v>62</v>
      </c>
      <c r="H35" s="72" t="s">
        <v>67</v>
      </c>
      <c r="I35" s="72"/>
      <c r="J35" s="70"/>
      <c r="K35" s="30" t="s">
        <v>60</v>
      </c>
    </row>
    <row r="36" spans="2:14" ht="22.5" customHeight="1" x14ac:dyDescent="0.25">
      <c r="B36" s="50" t="s">
        <v>70</v>
      </c>
      <c r="C36" s="50"/>
      <c r="D36" s="64" t="s">
        <v>65</v>
      </c>
      <c r="E36" s="79"/>
      <c r="F36" s="30" t="s">
        <v>57</v>
      </c>
      <c r="G36" s="90" t="s">
        <v>44</v>
      </c>
      <c r="H36" s="91" t="s">
        <v>68</v>
      </c>
      <c r="I36" s="64"/>
      <c r="J36" s="83"/>
      <c r="K36" s="65"/>
      <c r="N36" s="4"/>
    </row>
    <row r="37" spans="2:14" ht="22.5" customHeight="1" x14ac:dyDescent="0.25">
      <c r="B37" s="3" t="s">
        <v>46</v>
      </c>
      <c r="C37" s="3"/>
      <c r="D37" s="72" t="s">
        <v>66</v>
      </c>
      <c r="E37" s="78"/>
      <c r="F37" s="30" t="s">
        <v>58</v>
      </c>
      <c r="G37" s="90"/>
      <c r="H37" s="91"/>
      <c r="I37" s="64"/>
      <c r="J37" s="84"/>
      <c r="K37" s="65"/>
    </row>
    <row r="38" spans="2:14" x14ac:dyDescent="0.25">
      <c r="K38" s="65"/>
    </row>
    <row r="39" spans="2:14" x14ac:dyDescent="0.25">
      <c r="E39" s="48"/>
    </row>
  </sheetData>
  <mergeCells count="21">
    <mergeCell ref="B4:C4"/>
    <mergeCell ref="B5:C5"/>
    <mergeCell ref="B7:C7"/>
    <mergeCell ref="H7:I7"/>
    <mergeCell ref="K14:K22"/>
    <mergeCell ref="B23:D23"/>
    <mergeCell ref="I23:I32"/>
    <mergeCell ref="K23:K32"/>
    <mergeCell ref="B24:D24"/>
    <mergeCell ref="B25:D25"/>
    <mergeCell ref="B26:D26"/>
    <mergeCell ref="B27:D27"/>
    <mergeCell ref="B28:D28"/>
    <mergeCell ref="B29:D29"/>
    <mergeCell ref="J36:J37"/>
    <mergeCell ref="B30:D30"/>
    <mergeCell ref="B31:D31"/>
    <mergeCell ref="B32:D32"/>
    <mergeCell ref="H34:I34"/>
    <mergeCell ref="G36:G37"/>
    <mergeCell ref="H36:H37"/>
  </mergeCells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x14ac:dyDescent="0.25"/>
  <cols>
    <col min="1" max="1" width="9.140625" style="1"/>
    <col min="2" max="2" width="7.42578125" style="1" customWidth="1"/>
    <col min="3" max="3" width="12.140625" style="1" customWidth="1"/>
    <col min="4" max="5" width="9.140625" style="5"/>
    <col min="6" max="6" width="9.140625" style="1"/>
    <col min="7" max="7" width="26.5703125" style="1" customWidth="1"/>
    <col min="8" max="8" width="9.140625" style="5"/>
    <col min="9" max="9" width="2.5703125" style="31" customWidth="1"/>
    <col min="10" max="10" width="9.140625" style="5"/>
    <col min="11" max="11" width="3" style="30" customWidth="1"/>
    <col min="12" max="16384" width="9.140625" style="1"/>
  </cols>
  <sheetData>
    <row r="1" spans="2:21" ht="7.5" customHeight="1" x14ac:dyDescent="0.25"/>
    <row r="2" spans="2:21" ht="18.75" x14ac:dyDescent="0.25">
      <c r="B2" s="2" t="s">
        <v>87</v>
      </c>
      <c r="K2" s="49" t="s">
        <v>71</v>
      </c>
    </row>
    <row r="3" spans="2:21" ht="9" customHeight="1" x14ac:dyDescent="0.25"/>
    <row r="4" spans="2:21" x14ac:dyDescent="0.25">
      <c r="B4" s="102" t="s">
        <v>41</v>
      </c>
      <c r="C4" s="102"/>
      <c r="D4" s="57" t="s">
        <v>88</v>
      </c>
      <c r="E4" s="58"/>
      <c r="F4" s="59"/>
      <c r="G4" s="59"/>
      <c r="H4" s="58"/>
      <c r="I4" s="60"/>
      <c r="J4" s="58"/>
      <c r="K4" s="61"/>
    </row>
    <row r="5" spans="2:21" x14ac:dyDescent="0.25">
      <c r="B5" s="102" t="s">
        <v>42</v>
      </c>
      <c r="C5" s="102"/>
      <c r="D5" s="62" t="s">
        <v>89</v>
      </c>
      <c r="E5" s="58"/>
      <c r="F5" s="59"/>
      <c r="G5" s="59"/>
      <c r="H5" s="58"/>
      <c r="I5" s="60"/>
      <c r="J5" s="58"/>
      <c r="K5" s="61"/>
    </row>
    <row r="6" spans="2:21" ht="8.25" customHeight="1" x14ac:dyDescent="0.25"/>
    <row r="7" spans="2:21" ht="15.75" thickBot="1" x14ac:dyDescent="0.3">
      <c r="B7" s="103" t="s">
        <v>47</v>
      </c>
      <c r="C7" s="103"/>
      <c r="D7" s="31" t="s">
        <v>1</v>
      </c>
      <c r="E7" s="31" t="s">
        <v>3</v>
      </c>
      <c r="F7" s="31" t="s">
        <v>39</v>
      </c>
      <c r="G7" s="30" t="s">
        <v>48</v>
      </c>
      <c r="H7" s="103" t="s">
        <v>32</v>
      </c>
      <c r="I7" s="103"/>
      <c r="J7" s="103" t="s">
        <v>3</v>
      </c>
      <c r="K7" s="103"/>
    </row>
    <row r="8" spans="2:21" x14ac:dyDescent="0.25">
      <c r="B8" s="17" t="s">
        <v>2</v>
      </c>
      <c r="C8" s="18" t="s">
        <v>0</v>
      </c>
      <c r="D8" s="19">
        <v>802</v>
      </c>
      <c r="E8" s="20">
        <v>0</v>
      </c>
      <c r="F8" s="19" t="s">
        <v>40</v>
      </c>
      <c r="G8" s="21" t="s">
        <v>103</v>
      </c>
      <c r="H8" s="39">
        <v>0.41666666666666669</v>
      </c>
      <c r="I8" s="52" t="s">
        <v>49</v>
      </c>
      <c r="J8" s="19"/>
      <c r="K8" s="45"/>
    </row>
    <row r="9" spans="2:21" ht="15.75" thickBot="1" x14ac:dyDescent="0.3">
      <c r="B9" s="28" t="s">
        <v>31</v>
      </c>
      <c r="C9" s="15" t="s">
        <v>0</v>
      </c>
      <c r="D9" s="14">
        <v>802</v>
      </c>
      <c r="E9" s="43">
        <v>0</v>
      </c>
      <c r="F9" s="14" t="s">
        <v>40</v>
      </c>
      <c r="G9" s="16" t="s">
        <v>103</v>
      </c>
      <c r="H9" s="44">
        <v>0.74305555555555547</v>
      </c>
      <c r="I9" s="53" t="s">
        <v>50</v>
      </c>
      <c r="J9" s="14"/>
      <c r="K9" s="46"/>
    </row>
    <row r="10" spans="2:21" x14ac:dyDescent="0.25">
      <c r="B10" s="17" t="s">
        <v>18</v>
      </c>
      <c r="C10" s="18" t="s">
        <v>9</v>
      </c>
      <c r="D10" s="19">
        <v>1072</v>
      </c>
      <c r="E10" s="19">
        <v>100</v>
      </c>
      <c r="F10" s="19" t="s">
        <v>40</v>
      </c>
      <c r="G10" s="21" t="s">
        <v>17</v>
      </c>
      <c r="H10" s="19"/>
      <c r="I10" s="41"/>
      <c r="J10" s="6">
        <v>100</v>
      </c>
      <c r="K10" s="105" t="s">
        <v>51</v>
      </c>
    </row>
    <row r="11" spans="2:21" x14ac:dyDescent="0.25">
      <c r="B11" s="26" t="s">
        <v>19</v>
      </c>
      <c r="C11" s="27" t="s">
        <v>7</v>
      </c>
      <c r="D11" s="12">
        <v>1040</v>
      </c>
      <c r="E11" s="12">
        <v>100</v>
      </c>
      <c r="F11" s="12" t="s">
        <v>40</v>
      </c>
      <c r="G11" s="13" t="s">
        <v>94</v>
      </c>
      <c r="H11" s="12"/>
      <c r="I11" s="35"/>
      <c r="J11" s="8">
        <v>100</v>
      </c>
      <c r="K11" s="106"/>
    </row>
    <row r="12" spans="2:21" x14ac:dyDescent="0.25">
      <c r="B12" s="26" t="s">
        <v>20</v>
      </c>
      <c r="C12" s="27" t="s">
        <v>4</v>
      </c>
      <c r="D12" s="12">
        <v>1033</v>
      </c>
      <c r="E12" s="12">
        <v>100</v>
      </c>
      <c r="F12" s="12" t="s">
        <v>40</v>
      </c>
      <c r="G12" s="13" t="s">
        <v>17</v>
      </c>
      <c r="H12" s="12"/>
      <c r="I12" s="35"/>
      <c r="J12" s="8">
        <v>100</v>
      </c>
      <c r="K12" s="106"/>
      <c r="M12" s="80"/>
      <c r="N12" s="80"/>
      <c r="O12" s="80"/>
      <c r="P12" s="80"/>
      <c r="Q12" s="80"/>
      <c r="R12" s="80"/>
      <c r="S12" s="80"/>
      <c r="T12" s="80"/>
      <c r="U12" s="80"/>
    </row>
    <row r="13" spans="2:21" ht="15.75" thickBot="1" x14ac:dyDescent="0.3">
      <c r="B13" s="28" t="s">
        <v>21</v>
      </c>
      <c r="C13" s="15" t="s">
        <v>6</v>
      </c>
      <c r="D13" s="14">
        <v>1006</v>
      </c>
      <c r="E13" s="14">
        <v>100</v>
      </c>
      <c r="F13" s="14" t="s">
        <v>40</v>
      </c>
      <c r="G13" s="16" t="s">
        <v>95</v>
      </c>
      <c r="H13" s="14"/>
      <c r="I13" s="42"/>
      <c r="J13" s="9">
        <v>100</v>
      </c>
      <c r="K13" s="107"/>
      <c r="M13" s="80"/>
      <c r="N13" s="80"/>
      <c r="O13" s="80"/>
      <c r="P13" s="80"/>
      <c r="Q13" s="80"/>
      <c r="R13" s="80"/>
      <c r="S13" s="80"/>
      <c r="T13" s="80"/>
      <c r="U13" s="80"/>
    </row>
    <row r="14" spans="2:21" x14ac:dyDescent="0.25">
      <c r="B14" s="17" t="s">
        <v>22</v>
      </c>
      <c r="C14" s="18" t="s">
        <v>11</v>
      </c>
      <c r="D14" s="19">
        <v>992</v>
      </c>
      <c r="E14" s="19">
        <v>20</v>
      </c>
      <c r="F14" s="19" t="s">
        <v>40</v>
      </c>
      <c r="G14" s="21" t="s">
        <v>96</v>
      </c>
      <c r="H14" s="19"/>
      <c r="I14" s="41"/>
      <c r="J14" s="6">
        <v>20</v>
      </c>
      <c r="K14" s="105" t="s">
        <v>52</v>
      </c>
      <c r="M14" s="80"/>
      <c r="N14" s="80"/>
      <c r="O14" s="80"/>
      <c r="P14" s="80"/>
      <c r="Q14" s="80"/>
      <c r="R14" s="80"/>
      <c r="S14" s="80"/>
      <c r="T14" s="80"/>
      <c r="U14" s="80"/>
    </row>
    <row r="15" spans="2:21" x14ac:dyDescent="0.25">
      <c r="B15" s="26" t="s">
        <v>24</v>
      </c>
      <c r="C15" s="27" t="s">
        <v>8</v>
      </c>
      <c r="D15" s="76">
        <v>985</v>
      </c>
      <c r="E15" s="76">
        <v>20</v>
      </c>
      <c r="F15" s="76" t="s">
        <v>40</v>
      </c>
      <c r="G15" s="13" t="s">
        <v>104</v>
      </c>
      <c r="H15" s="76"/>
      <c r="I15" s="77"/>
      <c r="J15" s="8" t="s">
        <v>40</v>
      </c>
      <c r="K15" s="106"/>
      <c r="M15" s="80"/>
      <c r="N15" s="80"/>
      <c r="O15" s="81"/>
      <c r="P15" s="81"/>
      <c r="Q15" s="81"/>
      <c r="R15" s="80"/>
      <c r="S15" s="81"/>
      <c r="T15" s="82"/>
      <c r="U15" s="81"/>
    </row>
    <row r="16" spans="2:21" x14ac:dyDescent="0.25">
      <c r="B16" s="26" t="s">
        <v>23</v>
      </c>
      <c r="C16" s="27" t="s">
        <v>13</v>
      </c>
      <c r="D16" s="76">
        <v>982</v>
      </c>
      <c r="E16" s="76">
        <v>20</v>
      </c>
      <c r="F16" s="76" t="s">
        <v>40</v>
      </c>
      <c r="G16" s="13" t="s">
        <v>98</v>
      </c>
      <c r="H16" s="76"/>
      <c r="I16" s="77"/>
      <c r="J16" s="8" t="s">
        <v>40</v>
      </c>
      <c r="K16" s="106"/>
      <c r="M16" s="80"/>
      <c r="N16" s="80"/>
      <c r="O16" s="80"/>
      <c r="P16" s="80"/>
      <c r="Q16" s="80"/>
      <c r="R16" s="80"/>
      <c r="S16" s="80"/>
      <c r="T16" s="80"/>
      <c r="U16" s="80"/>
    </row>
    <row r="17" spans="2:21" x14ac:dyDescent="0.25">
      <c r="B17" s="26" t="s">
        <v>25</v>
      </c>
      <c r="C17" s="27" t="s">
        <v>5</v>
      </c>
      <c r="D17" s="12">
        <v>959</v>
      </c>
      <c r="E17" s="12">
        <v>20</v>
      </c>
      <c r="F17" s="12" t="s">
        <v>40</v>
      </c>
      <c r="G17" s="13" t="s">
        <v>99</v>
      </c>
      <c r="H17" s="12"/>
      <c r="I17" s="35"/>
      <c r="J17" s="8">
        <v>20</v>
      </c>
      <c r="K17" s="106"/>
      <c r="M17" s="80"/>
      <c r="N17" s="80"/>
      <c r="O17" s="80"/>
      <c r="P17" s="80"/>
      <c r="Q17" s="80"/>
      <c r="R17" s="80"/>
      <c r="S17" s="80"/>
      <c r="T17" s="80"/>
      <c r="U17" s="80"/>
    </row>
    <row r="18" spans="2:21" x14ac:dyDescent="0.25">
      <c r="B18" s="26" t="s">
        <v>27</v>
      </c>
      <c r="C18" s="27" t="s">
        <v>15</v>
      </c>
      <c r="D18" s="76">
        <v>959</v>
      </c>
      <c r="E18" s="76">
        <v>20</v>
      </c>
      <c r="F18" s="12" t="s">
        <v>40</v>
      </c>
      <c r="G18" s="13" t="s">
        <v>17</v>
      </c>
      <c r="H18" s="12"/>
      <c r="I18" s="35"/>
      <c r="J18" s="8">
        <v>20</v>
      </c>
      <c r="K18" s="106"/>
      <c r="M18" s="80"/>
      <c r="N18" s="80"/>
      <c r="O18" s="81"/>
      <c r="P18" s="81"/>
      <c r="Q18" s="80"/>
      <c r="R18" s="80"/>
      <c r="S18" s="80"/>
      <c r="T18" s="80"/>
      <c r="U18" s="80"/>
    </row>
    <row r="19" spans="2:21" x14ac:dyDescent="0.25">
      <c r="B19" s="26" t="s">
        <v>26</v>
      </c>
      <c r="C19" s="27" t="s">
        <v>14</v>
      </c>
      <c r="D19" s="76">
        <v>959</v>
      </c>
      <c r="E19" s="76">
        <v>20</v>
      </c>
      <c r="F19" s="12" t="s">
        <v>40</v>
      </c>
      <c r="G19" s="13" t="s">
        <v>100</v>
      </c>
      <c r="H19" s="12"/>
      <c r="I19" s="35"/>
      <c r="J19" s="8">
        <v>20</v>
      </c>
      <c r="K19" s="106"/>
      <c r="M19" s="80"/>
      <c r="N19" s="80"/>
      <c r="O19" s="80"/>
      <c r="P19" s="80"/>
      <c r="Q19" s="80"/>
      <c r="R19" s="80"/>
      <c r="S19" s="80"/>
      <c r="T19" s="80"/>
      <c r="U19" s="80"/>
    </row>
    <row r="20" spans="2:21" x14ac:dyDescent="0.25">
      <c r="B20" s="26" t="s">
        <v>29</v>
      </c>
      <c r="C20" s="27" t="s">
        <v>12</v>
      </c>
      <c r="D20" s="76">
        <v>955</v>
      </c>
      <c r="E20" s="12">
        <v>20</v>
      </c>
      <c r="F20" s="12" t="s">
        <v>40</v>
      </c>
      <c r="G20" s="13" t="s">
        <v>97</v>
      </c>
      <c r="H20" s="12"/>
      <c r="I20" s="35"/>
      <c r="J20" s="8">
        <v>20</v>
      </c>
      <c r="K20" s="106"/>
      <c r="M20" s="80"/>
      <c r="N20" s="80"/>
      <c r="O20" s="80"/>
      <c r="P20" s="80"/>
      <c r="Q20" s="80"/>
      <c r="R20" s="80"/>
      <c r="S20" s="80"/>
      <c r="T20" s="80"/>
      <c r="U20" s="80"/>
    </row>
    <row r="21" spans="2:21" x14ac:dyDescent="0.25">
      <c r="B21" s="26" t="s">
        <v>28</v>
      </c>
      <c r="C21" s="27" t="s">
        <v>10</v>
      </c>
      <c r="D21" s="76">
        <v>955</v>
      </c>
      <c r="E21" s="12">
        <v>20</v>
      </c>
      <c r="F21" s="12" t="s">
        <v>40</v>
      </c>
      <c r="G21" s="13" t="s">
        <v>101</v>
      </c>
      <c r="H21" s="12"/>
      <c r="I21" s="35"/>
      <c r="J21" s="8" t="s">
        <v>40</v>
      </c>
      <c r="K21" s="106"/>
      <c r="M21" s="80"/>
      <c r="N21" s="80"/>
      <c r="O21" s="81"/>
      <c r="P21" s="80"/>
      <c r="Q21" s="80"/>
      <c r="R21" s="80"/>
      <c r="S21" s="80"/>
      <c r="T21" s="80"/>
      <c r="U21" s="80"/>
    </row>
    <row r="22" spans="2:21" ht="15.75" thickBot="1" x14ac:dyDescent="0.3">
      <c r="B22" s="22" t="s">
        <v>30</v>
      </c>
      <c r="C22" s="23" t="s">
        <v>16</v>
      </c>
      <c r="D22" s="24">
        <v>953</v>
      </c>
      <c r="E22" s="24">
        <v>20</v>
      </c>
      <c r="F22" s="24" t="s">
        <v>40</v>
      </c>
      <c r="G22" s="25" t="s">
        <v>17</v>
      </c>
      <c r="H22" s="24"/>
      <c r="I22" s="38"/>
      <c r="J22" s="7">
        <v>20</v>
      </c>
      <c r="K22" s="108"/>
      <c r="M22" s="80"/>
      <c r="N22" s="80"/>
      <c r="O22" s="80"/>
      <c r="P22" s="80"/>
      <c r="Q22" s="80"/>
      <c r="R22" s="80"/>
      <c r="S22" s="80"/>
      <c r="T22" s="80"/>
      <c r="U22" s="80"/>
    </row>
    <row r="23" spans="2:21" x14ac:dyDescent="0.25">
      <c r="B23" s="92" t="s">
        <v>33</v>
      </c>
      <c r="C23" s="93"/>
      <c r="D23" s="93"/>
      <c r="E23" s="19">
        <v>10</v>
      </c>
      <c r="F23" s="19" t="s">
        <v>72</v>
      </c>
      <c r="G23" s="54" t="s">
        <v>75</v>
      </c>
      <c r="H23" s="39">
        <v>1.0416666666666666E-2</v>
      </c>
      <c r="I23" s="94" t="s">
        <v>53</v>
      </c>
      <c r="J23" s="6">
        <v>10</v>
      </c>
      <c r="K23" s="105" t="s">
        <v>54</v>
      </c>
      <c r="M23" s="80"/>
      <c r="N23" s="80"/>
      <c r="O23" s="80"/>
      <c r="P23" s="80"/>
      <c r="Q23" s="80"/>
      <c r="R23" s="80"/>
      <c r="S23" s="80"/>
      <c r="T23" s="80"/>
      <c r="U23" s="80"/>
    </row>
    <row r="24" spans="2:21" x14ac:dyDescent="0.25">
      <c r="B24" s="100" t="s">
        <v>34</v>
      </c>
      <c r="C24" s="101"/>
      <c r="D24" s="101"/>
      <c r="E24" s="12">
        <v>10</v>
      </c>
      <c r="F24" s="12" t="s">
        <v>72</v>
      </c>
      <c r="G24" s="55" t="s">
        <v>75</v>
      </c>
      <c r="H24" s="34">
        <v>1.0416666666666666E-2</v>
      </c>
      <c r="I24" s="95"/>
      <c r="J24" s="8">
        <v>10</v>
      </c>
      <c r="K24" s="106"/>
      <c r="M24" s="80"/>
      <c r="N24" s="80"/>
      <c r="O24" s="80"/>
      <c r="P24" s="80"/>
      <c r="Q24" s="80"/>
      <c r="R24" s="80"/>
      <c r="S24" s="80"/>
      <c r="T24" s="80"/>
      <c r="U24" s="80"/>
    </row>
    <row r="25" spans="2:21" x14ac:dyDescent="0.25">
      <c r="B25" s="100" t="s">
        <v>35</v>
      </c>
      <c r="C25" s="101"/>
      <c r="D25" s="101"/>
      <c r="E25" s="12">
        <v>10</v>
      </c>
      <c r="F25" s="12" t="s">
        <v>72</v>
      </c>
      <c r="G25" s="55" t="s">
        <v>75</v>
      </c>
      <c r="H25" s="34">
        <v>1.0416666666666666E-2</v>
      </c>
      <c r="I25" s="95"/>
      <c r="J25" s="8">
        <v>10</v>
      </c>
      <c r="K25" s="106"/>
    </row>
    <row r="26" spans="2:21" x14ac:dyDescent="0.25">
      <c r="B26" s="100" t="s">
        <v>36</v>
      </c>
      <c r="C26" s="101"/>
      <c r="D26" s="101"/>
      <c r="E26" s="12">
        <v>10</v>
      </c>
      <c r="F26" s="12" t="s">
        <v>72</v>
      </c>
      <c r="G26" s="55" t="s">
        <v>75</v>
      </c>
      <c r="H26" s="34">
        <v>1.0416666666666666E-2</v>
      </c>
      <c r="I26" s="95"/>
      <c r="J26" s="8">
        <v>10</v>
      </c>
      <c r="K26" s="106"/>
    </row>
    <row r="27" spans="2:21" x14ac:dyDescent="0.25">
      <c r="B27" s="100" t="s">
        <v>37</v>
      </c>
      <c r="C27" s="101"/>
      <c r="D27" s="101"/>
      <c r="E27" s="12">
        <v>10</v>
      </c>
      <c r="F27" s="12" t="s">
        <v>72</v>
      </c>
      <c r="G27" s="55" t="s">
        <v>75</v>
      </c>
      <c r="H27" s="34">
        <v>1.0416666666666666E-2</v>
      </c>
      <c r="I27" s="95"/>
      <c r="J27" s="8">
        <v>10</v>
      </c>
      <c r="K27" s="106"/>
    </row>
    <row r="28" spans="2:21" x14ac:dyDescent="0.25">
      <c r="B28" s="100" t="s">
        <v>38</v>
      </c>
      <c r="C28" s="101"/>
      <c r="D28" s="101"/>
      <c r="E28" s="12">
        <v>10</v>
      </c>
      <c r="F28" s="12" t="s">
        <v>72</v>
      </c>
      <c r="G28" s="55" t="s">
        <v>75</v>
      </c>
      <c r="H28" s="34">
        <v>1.0416666666666666E-2</v>
      </c>
      <c r="I28" s="95"/>
      <c r="J28" s="8">
        <v>10</v>
      </c>
      <c r="K28" s="106"/>
    </row>
    <row r="29" spans="2:21" x14ac:dyDescent="0.25">
      <c r="B29" s="100" t="s">
        <v>73</v>
      </c>
      <c r="C29" s="101"/>
      <c r="D29" s="101"/>
      <c r="E29" s="12">
        <v>10</v>
      </c>
      <c r="F29" s="12" t="s">
        <v>72</v>
      </c>
      <c r="G29" s="55" t="s">
        <v>75</v>
      </c>
      <c r="H29" s="34">
        <v>1.0416666666666666E-2</v>
      </c>
      <c r="I29" s="95"/>
      <c r="J29" s="8">
        <v>10</v>
      </c>
      <c r="K29" s="106"/>
    </row>
    <row r="30" spans="2:21" x14ac:dyDescent="0.25">
      <c r="B30" s="85" t="s">
        <v>40</v>
      </c>
      <c r="C30" s="86"/>
      <c r="D30" s="86"/>
      <c r="E30" s="12">
        <v>10</v>
      </c>
      <c r="F30" s="12" t="s">
        <v>72</v>
      </c>
      <c r="G30" s="55" t="s">
        <v>75</v>
      </c>
      <c r="H30" s="34" t="s">
        <v>40</v>
      </c>
      <c r="I30" s="95"/>
      <c r="J30" s="8" t="s">
        <v>40</v>
      </c>
      <c r="K30" s="106"/>
    </row>
    <row r="31" spans="2:21" x14ac:dyDescent="0.25">
      <c r="B31" s="85" t="s">
        <v>40</v>
      </c>
      <c r="C31" s="86"/>
      <c r="D31" s="86"/>
      <c r="E31" s="12">
        <v>10</v>
      </c>
      <c r="F31" s="12" t="s">
        <v>72</v>
      </c>
      <c r="G31" s="55" t="s">
        <v>75</v>
      </c>
      <c r="H31" s="34" t="s">
        <v>40</v>
      </c>
      <c r="I31" s="95"/>
      <c r="J31" s="8" t="s">
        <v>40</v>
      </c>
      <c r="K31" s="106"/>
    </row>
    <row r="32" spans="2:21" ht="15.75" thickBot="1" x14ac:dyDescent="0.3">
      <c r="B32" s="87" t="s">
        <v>40</v>
      </c>
      <c r="C32" s="88"/>
      <c r="D32" s="88"/>
      <c r="E32" s="14">
        <v>10</v>
      </c>
      <c r="F32" s="14" t="s">
        <v>72</v>
      </c>
      <c r="G32" s="56" t="s">
        <v>75</v>
      </c>
      <c r="H32" s="40" t="s">
        <v>40</v>
      </c>
      <c r="I32" s="96"/>
      <c r="J32" s="9" t="s">
        <v>40</v>
      </c>
      <c r="K32" s="107"/>
    </row>
    <row r="34" spans="2:14" ht="15" customHeight="1" x14ac:dyDescent="0.25">
      <c r="B34" s="3" t="s">
        <v>43</v>
      </c>
      <c r="C34" s="3"/>
      <c r="D34" s="32" t="s">
        <v>61</v>
      </c>
      <c r="E34" s="10">
        <f>H9-H8</f>
        <v>0.32638888888888878</v>
      </c>
      <c r="F34" s="30" t="s">
        <v>55</v>
      </c>
      <c r="G34" s="3" t="s">
        <v>45</v>
      </c>
      <c r="H34" s="89" t="s">
        <v>74</v>
      </c>
      <c r="I34" s="89"/>
      <c r="J34" s="11">
        <f>2*E37/(1/1440)</f>
        <v>9.9999999999996447</v>
      </c>
      <c r="K34" s="30" t="s">
        <v>59</v>
      </c>
    </row>
    <row r="35" spans="2:14" ht="15" customHeight="1" x14ac:dyDescent="0.25">
      <c r="B35" s="3" t="s">
        <v>63</v>
      </c>
      <c r="C35" s="3"/>
      <c r="D35" s="36" t="s">
        <v>64</v>
      </c>
      <c r="E35" s="10">
        <f>SUM(H23:H32)</f>
        <v>7.2916666666666657E-2</v>
      </c>
      <c r="F35" s="30" t="s">
        <v>56</v>
      </c>
      <c r="G35" s="3" t="s">
        <v>62</v>
      </c>
      <c r="H35" s="32" t="s">
        <v>67</v>
      </c>
      <c r="I35" s="32"/>
      <c r="J35" s="11">
        <f>SUM(J10:J32)</f>
        <v>590</v>
      </c>
      <c r="K35" s="30" t="s">
        <v>60</v>
      </c>
    </row>
    <row r="36" spans="2:14" ht="15" customHeight="1" x14ac:dyDescent="0.25">
      <c r="B36" s="50" t="s">
        <v>70</v>
      </c>
      <c r="C36" s="50"/>
      <c r="D36" s="37" t="s">
        <v>65</v>
      </c>
      <c r="E36" s="51">
        <f>E34-E35</f>
        <v>0.2534722222222221</v>
      </c>
      <c r="F36" s="30" t="s">
        <v>57</v>
      </c>
      <c r="G36" s="90" t="s">
        <v>44</v>
      </c>
      <c r="H36" s="91" t="s">
        <v>68</v>
      </c>
      <c r="I36" s="37"/>
      <c r="J36" s="90">
        <f>J35-J34</f>
        <v>580.00000000000034</v>
      </c>
      <c r="K36" s="104"/>
      <c r="N36" s="4"/>
    </row>
    <row r="37" spans="2:14" ht="15" customHeight="1" x14ac:dyDescent="0.25">
      <c r="B37" s="3" t="s">
        <v>46</v>
      </c>
      <c r="C37" s="3"/>
      <c r="D37" s="32" t="s">
        <v>66</v>
      </c>
      <c r="E37" s="10">
        <f>IF(E36&gt;0.25,E36-(6/24),0)</f>
        <v>3.4722222222220989E-3</v>
      </c>
      <c r="F37" s="30" t="s">
        <v>58</v>
      </c>
      <c r="G37" s="90"/>
      <c r="H37" s="91"/>
      <c r="I37" s="37"/>
      <c r="J37" s="90"/>
      <c r="K37" s="104"/>
    </row>
    <row r="38" spans="2:14" x14ac:dyDescent="0.25">
      <c r="K38" s="31"/>
    </row>
    <row r="39" spans="2:14" x14ac:dyDescent="0.25">
      <c r="E39" s="48"/>
    </row>
  </sheetData>
  <mergeCells count="24">
    <mergeCell ref="B29:D29"/>
    <mergeCell ref="B30:D30"/>
    <mergeCell ref="B32:D32"/>
    <mergeCell ref="B4:C4"/>
    <mergeCell ref="B5:C5"/>
    <mergeCell ref="B31:D31"/>
    <mergeCell ref="B7:C7"/>
    <mergeCell ref="B23:D23"/>
    <mergeCell ref="B24:D24"/>
    <mergeCell ref="B25:D25"/>
    <mergeCell ref="B26:D26"/>
    <mergeCell ref="B27:D27"/>
    <mergeCell ref="B28:D28"/>
    <mergeCell ref="G36:G37"/>
    <mergeCell ref="H36:H37"/>
    <mergeCell ref="J36:J37"/>
    <mergeCell ref="K36:K37"/>
    <mergeCell ref="J7:K7"/>
    <mergeCell ref="K10:K13"/>
    <mergeCell ref="K14:K22"/>
    <mergeCell ref="K23:K32"/>
    <mergeCell ref="H34:I34"/>
    <mergeCell ref="H7:I7"/>
    <mergeCell ref="I23:I32"/>
  </mergeCells>
  <pageMargins left="0.7" right="0.7" top="0.78740157499999996" bottom="0.78740157499999996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x14ac:dyDescent="0.25"/>
  <cols>
    <col min="1" max="1" width="9.140625" style="1"/>
    <col min="2" max="2" width="7.42578125" style="1" customWidth="1"/>
    <col min="3" max="3" width="12.140625" style="1" customWidth="1"/>
    <col min="4" max="5" width="9.140625" style="5"/>
    <col min="6" max="6" width="9.140625" style="1"/>
    <col min="7" max="7" width="26.5703125" style="1" customWidth="1"/>
    <col min="8" max="8" width="9.140625" style="5"/>
    <col min="9" max="9" width="2.5703125" style="31" customWidth="1"/>
    <col min="10" max="10" width="9.140625" style="5"/>
    <col min="11" max="11" width="3" style="30" customWidth="1"/>
    <col min="12" max="16384" width="9.140625" style="1"/>
  </cols>
  <sheetData>
    <row r="1" spans="2:11" ht="7.5" customHeight="1" x14ac:dyDescent="0.25"/>
    <row r="2" spans="2:11" ht="18.75" x14ac:dyDescent="0.25">
      <c r="B2" s="2" t="s">
        <v>87</v>
      </c>
      <c r="K2" s="49" t="s">
        <v>71</v>
      </c>
    </row>
    <row r="3" spans="2:11" ht="9" customHeight="1" x14ac:dyDescent="0.25">
      <c r="I3" s="47"/>
    </row>
    <row r="4" spans="2:11" x14ac:dyDescent="0.25">
      <c r="B4" s="102" t="s">
        <v>41</v>
      </c>
      <c r="C4" s="102"/>
      <c r="D4" s="57" t="s">
        <v>88</v>
      </c>
      <c r="E4" s="58"/>
      <c r="F4" s="59"/>
      <c r="G4" s="59"/>
      <c r="H4" s="58"/>
      <c r="I4" s="60"/>
      <c r="J4" s="58"/>
      <c r="K4" s="61"/>
    </row>
    <row r="5" spans="2:11" x14ac:dyDescent="0.25">
      <c r="B5" s="102" t="s">
        <v>42</v>
      </c>
      <c r="C5" s="102"/>
      <c r="D5" s="62" t="s">
        <v>89</v>
      </c>
      <c r="E5" s="58"/>
      <c r="F5" s="59"/>
      <c r="G5" s="59"/>
      <c r="H5" s="58"/>
      <c r="I5" s="60"/>
      <c r="J5" s="58"/>
      <c r="K5" s="61"/>
    </row>
    <row r="6" spans="2:11" ht="8.25" customHeight="1" x14ac:dyDescent="0.25">
      <c r="I6" s="47"/>
    </row>
    <row r="7" spans="2:11" ht="15.75" thickBot="1" x14ac:dyDescent="0.3">
      <c r="B7" s="103" t="s">
        <v>47</v>
      </c>
      <c r="C7" s="103"/>
      <c r="D7" s="31" t="s">
        <v>1</v>
      </c>
      <c r="E7" s="31" t="s">
        <v>3</v>
      </c>
      <c r="F7" s="31" t="s">
        <v>39</v>
      </c>
      <c r="G7" s="30" t="s">
        <v>48</v>
      </c>
      <c r="H7" s="103" t="s">
        <v>32</v>
      </c>
      <c r="I7" s="103"/>
      <c r="J7" s="103" t="s">
        <v>3</v>
      </c>
      <c r="K7" s="103"/>
    </row>
    <row r="8" spans="2:11" x14ac:dyDescent="0.25">
      <c r="B8" s="17" t="s">
        <v>2</v>
      </c>
      <c r="C8" s="18" t="s">
        <v>0</v>
      </c>
      <c r="D8" s="19">
        <v>802</v>
      </c>
      <c r="E8" s="20">
        <v>0</v>
      </c>
      <c r="F8" s="19" t="s">
        <v>40</v>
      </c>
      <c r="G8" s="21" t="s">
        <v>103</v>
      </c>
      <c r="H8" s="39">
        <v>0.41666666666666669</v>
      </c>
      <c r="I8" s="52" t="s">
        <v>49</v>
      </c>
      <c r="J8" s="19"/>
      <c r="K8" s="45"/>
    </row>
    <row r="9" spans="2:11" ht="15.75" thickBot="1" x14ac:dyDescent="0.3">
      <c r="B9" s="28" t="s">
        <v>31</v>
      </c>
      <c r="C9" s="15" t="s">
        <v>0</v>
      </c>
      <c r="D9" s="14">
        <v>802</v>
      </c>
      <c r="E9" s="43">
        <v>0</v>
      </c>
      <c r="F9" s="14" t="s">
        <v>40</v>
      </c>
      <c r="G9" s="16" t="s">
        <v>103</v>
      </c>
      <c r="H9" s="44">
        <v>0.72916666666666663</v>
      </c>
      <c r="I9" s="53" t="s">
        <v>50</v>
      </c>
      <c r="J9" s="14"/>
      <c r="K9" s="46"/>
    </row>
    <row r="10" spans="2:11" x14ac:dyDescent="0.25">
      <c r="B10" s="17" t="s">
        <v>18</v>
      </c>
      <c r="C10" s="18" t="s">
        <v>9</v>
      </c>
      <c r="D10" s="19">
        <v>1072</v>
      </c>
      <c r="E10" s="19">
        <v>100</v>
      </c>
      <c r="F10" s="19" t="s">
        <v>40</v>
      </c>
      <c r="G10" s="21" t="s">
        <v>17</v>
      </c>
      <c r="H10" s="19"/>
      <c r="I10" s="41"/>
      <c r="J10" s="6">
        <v>100</v>
      </c>
      <c r="K10" s="105" t="s">
        <v>51</v>
      </c>
    </row>
    <row r="11" spans="2:11" x14ac:dyDescent="0.25">
      <c r="B11" s="26" t="s">
        <v>19</v>
      </c>
      <c r="C11" s="27" t="s">
        <v>7</v>
      </c>
      <c r="D11" s="76">
        <v>1040</v>
      </c>
      <c r="E11" s="76">
        <v>100</v>
      </c>
      <c r="F11" s="76" t="s">
        <v>40</v>
      </c>
      <c r="G11" s="13" t="s">
        <v>94</v>
      </c>
      <c r="H11" s="12"/>
      <c r="I11" s="35"/>
      <c r="J11" s="8">
        <v>100</v>
      </c>
      <c r="K11" s="106"/>
    </row>
    <row r="12" spans="2:11" x14ac:dyDescent="0.25">
      <c r="B12" s="26" t="s">
        <v>20</v>
      </c>
      <c r="C12" s="27" t="s">
        <v>4</v>
      </c>
      <c r="D12" s="76">
        <v>1033</v>
      </c>
      <c r="E12" s="76">
        <v>100</v>
      </c>
      <c r="F12" s="76" t="s">
        <v>40</v>
      </c>
      <c r="G12" s="13" t="s">
        <v>17</v>
      </c>
      <c r="H12" s="12"/>
      <c r="I12" s="35"/>
      <c r="J12" s="8">
        <v>100</v>
      </c>
      <c r="K12" s="106"/>
    </row>
    <row r="13" spans="2:11" ht="15.75" thickBot="1" x14ac:dyDescent="0.3">
      <c r="B13" s="28" t="s">
        <v>21</v>
      </c>
      <c r="C13" s="15" t="s">
        <v>6</v>
      </c>
      <c r="D13" s="14">
        <v>1006</v>
      </c>
      <c r="E13" s="14">
        <v>100</v>
      </c>
      <c r="F13" s="14" t="s">
        <v>40</v>
      </c>
      <c r="G13" s="16" t="s">
        <v>95</v>
      </c>
      <c r="H13" s="14"/>
      <c r="I13" s="42"/>
      <c r="J13" s="9">
        <v>100</v>
      </c>
      <c r="K13" s="107"/>
    </row>
    <row r="14" spans="2:11" x14ac:dyDescent="0.25">
      <c r="B14" s="17" t="s">
        <v>22</v>
      </c>
      <c r="C14" s="18" t="s">
        <v>11</v>
      </c>
      <c r="D14" s="19">
        <v>992</v>
      </c>
      <c r="E14" s="19">
        <v>20</v>
      </c>
      <c r="F14" s="19" t="s">
        <v>40</v>
      </c>
      <c r="G14" s="21" t="s">
        <v>96</v>
      </c>
      <c r="H14" s="19"/>
      <c r="I14" s="41"/>
      <c r="J14" s="6">
        <v>20</v>
      </c>
      <c r="K14" s="105" t="s">
        <v>52</v>
      </c>
    </row>
    <row r="15" spans="2:11" x14ac:dyDescent="0.25">
      <c r="B15" s="26" t="s">
        <v>24</v>
      </c>
      <c r="C15" s="27" t="s">
        <v>8</v>
      </c>
      <c r="D15" s="76">
        <v>985</v>
      </c>
      <c r="E15" s="76">
        <v>20</v>
      </c>
      <c r="F15" s="76" t="s">
        <v>40</v>
      </c>
      <c r="G15" s="13" t="s">
        <v>104</v>
      </c>
      <c r="H15" s="12"/>
      <c r="I15" s="35"/>
      <c r="J15" s="8">
        <v>20</v>
      </c>
      <c r="K15" s="106"/>
    </row>
    <row r="16" spans="2:11" x14ac:dyDescent="0.25">
      <c r="B16" s="26" t="s">
        <v>23</v>
      </c>
      <c r="C16" s="27" t="s">
        <v>13</v>
      </c>
      <c r="D16" s="76">
        <v>982</v>
      </c>
      <c r="E16" s="76">
        <v>20</v>
      </c>
      <c r="F16" s="76" t="s">
        <v>40</v>
      </c>
      <c r="G16" s="13" t="s">
        <v>98</v>
      </c>
      <c r="H16" s="12"/>
      <c r="I16" s="35"/>
      <c r="J16" s="8">
        <v>20</v>
      </c>
      <c r="K16" s="106"/>
    </row>
    <row r="17" spans="2:11" x14ac:dyDescent="0.25">
      <c r="B17" s="26" t="s">
        <v>25</v>
      </c>
      <c r="C17" s="27" t="s">
        <v>5</v>
      </c>
      <c r="D17" s="76">
        <v>959</v>
      </c>
      <c r="E17" s="76">
        <v>20</v>
      </c>
      <c r="F17" s="76" t="s">
        <v>40</v>
      </c>
      <c r="G17" s="13" t="s">
        <v>99</v>
      </c>
      <c r="H17" s="12"/>
      <c r="I17" s="35"/>
      <c r="J17" s="8">
        <v>20</v>
      </c>
      <c r="K17" s="106"/>
    </row>
    <row r="18" spans="2:11" x14ac:dyDescent="0.25">
      <c r="B18" s="26" t="s">
        <v>27</v>
      </c>
      <c r="C18" s="27" t="s">
        <v>15</v>
      </c>
      <c r="D18" s="76">
        <v>959</v>
      </c>
      <c r="E18" s="76">
        <v>20</v>
      </c>
      <c r="F18" s="76" t="s">
        <v>40</v>
      </c>
      <c r="G18" s="13" t="s">
        <v>17</v>
      </c>
      <c r="H18" s="12"/>
      <c r="I18" s="35"/>
      <c r="J18" s="8" t="s">
        <v>40</v>
      </c>
      <c r="K18" s="106"/>
    </row>
    <row r="19" spans="2:11" x14ac:dyDescent="0.25">
      <c r="B19" s="26" t="s">
        <v>26</v>
      </c>
      <c r="C19" s="27" t="s">
        <v>14</v>
      </c>
      <c r="D19" s="76">
        <v>959</v>
      </c>
      <c r="E19" s="76">
        <v>20</v>
      </c>
      <c r="F19" s="76" t="s">
        <v>40</v>
      </c>
      <c r="G19" s="13" t="s">
        <v>100</v>
      </c>
      <c r="H19" s="12"/>
      <c r="I19" s="35"/>
      <c r="J19" s="8">
        <v>20</v>
      </c>
      <c r="K19" s="106"/>
    </row>
    <row r="20" spans="2:11" x14ac:dyDescent="0.25">
      <c r="B20" s="26" t="s">
        <v>29</v>
      </c>
      <c r="C20" s="27" t="s">
        <v>12</v>
      </c>
      <c r="D20" s="76">
        <v>955</v>
      </c>
      <c r="E20" s="76">
        <v>20</v>
      </c>
      <c r="F20" s="76" t="s">
        <v>40</v>
      </c>
      <c r="G20" s="13" t="s">
        <v>97</v>
      </c>
      <c r="H20" s="12"/>
      <c r="I20" s="35"/>
      <c r="J20" s="8">
        <v>20</v>
      </c>
      <c r="K20" s="106"/>
    </row>
    <row r="21" spans="2:11" x14ac:dyDescent="0.25">
      <c r="B21" s="26" t="s">
        <v>28</v>
      </c>
      <c r="C21" s="27" t="s">
        <v>10</v>
      </c>
      <c r="D21" s="76">
        <v>955</v>
      </c>
      <c r="E21" s="76">
        <v>20</v>
      </c>
      <c r="F21" s="76" t="s">
        <v>40</v>
      </c>
      <c r="G21" s="13" t="s">
        <v>101</v>
      </c>
      <c r="H21" s="12"/>
      <c r="I21" s="35"/>
      <c r="J21" s="8">
        <v>20</v>
      </c>
      <c r="K21" s="106"/>
    </row>
    <row r="22" spans="2:11" ht="15.75" thickBot="1" x14ac:dyDescent="0.3">
      <c r="B22" s="22" t="s">
        <v>30</v>
      </c>
      <c r="C22" s="23" t="s">
        <v>16</v>
      </c>
      <c r="D22" s="24">
        <v>953</v>
      </c>
      <c r="E22" s="24">
        <v>20</v>
      </c>
      <c r="F22" s="24" t="s">
        <v>40</v>
      </c>
      <c r="G22" s="25" t="s">
        <v>17</v>
      </c>
      <c r="H22" s="24"/>
      <c r="I22" s="38"/>
      <c r="J22" s="7">
        <v>20</v>
      </c>
      <c r="K22" s="108"/>
    </row>
    <row r="23" spans="2:11" x14ac:dyDescent="0.25">
      <c r="B23" s="92" t="s">
        <v>33</v>
      </c>
      <c r="C23" s="93"/>
      <c r="D23" s="93"/>
      <c r="E23" s="19">
        <v>10</v>
      </c>
      <c r="F23" s="19" t="s">
        <v>72</v>
      </c>
      <c r="G23" s="54" t="s">
        <v>75</v>
      </c>
      <c r="H23" s="39">
        <v>1.0416666666666666E-2</v>
      </c>
      <c r="I23" s="94" t="s">
        <v>53</v>
      </c>
      <c r="J23" s="6">
        <v>10</v>
      </c>
      <c r="K23" s="105" t="s">
        <v>54</v>
      </c>
    </row>
    <row r="24" spans="2:11" x14ac:dyDescent="0.25">
      <c r="B24" s="100" t="s">
        <v>34</v>
      </c>
      <c r="C24" s="101"/>
      <c r="D24" s="101"/>
      <c r="E24" s="12">
        <v>10</v>
      </c>
      <c r="F24" s="12" t="s">
        <v>72</v>
      </c>
      <c r="G24" s="55" t="s">
        <v>75</v>
      </c>
      <c r="H24" s="34">
        <v>1.0416666666666666E-2</v>
      </c>
      <c r="I24" s="95"/>
      <c r="J24" s="8">
        <v>10</v>
      </c>
      <c r="K24" s="106"/>
    </row>
    <row r="25" spans="2:11" x14ac:dyDescent="0.25">
      <c r="B25" s="100" t="s">
        <v>35</v>
      </c>
      <c r="C25" s="101"/>
      <c r="D25" s="101"/>
      <c r="E25" s="12">
        <v>10</v>
      </c>
      <c r="F25" s="12" t="s">
        <v>72</v>
      </c>
      <c r="G25" s="55" t="s">
        <v>75</v>
      </c>
      <c r="H25" s="34">
        <v>1.0416666666666666E-2</v>
      </c>
      <c r="I25" s="95"/>
      <c r="J25" s="8">
        <v>10</v>
      </c>
      <c r="K25" s="106"/>
    </row>
    <row r="26" spans="2:11" x14ac:dyDescent="0.25">
      <c r="B26" s="100" t="s">
        <v>36</v>
      </c>
      <c r="C26" s="101"/>
      <c r="D26" s="101"/>
      <c r="E26" s="12">
        <v>10</v>
      </c>
      <c r="F26" s="12" t="s">
        <v>72</v>
      </c>
      <c r="G26" s="55" t="s">
        <v>75</v>
      </c>
      <c r="H26" s="34">
        <v>1.0416666666666666E-2</v>
      </c>
      <c r="I26" s="95"/>
      <c r="J26" s="8">
        <v>10</v>
      </c>
      <c r="K26" s="106"/>
    </row>
    <row r="27" spans="2:11" x14ac:dyDescent="0.25">
      <c r="B27" s="100" t="s">
        <v>37</v>
      </c>
      <c r="C27" s="101"/>
      <c r="D27" s="101"/>
      <c r="E27" s="12">
        <v>10</v>
      </c>
      <c r="F27" s="12" t="s">
        <v>72</v>
      </c>
      <c r="G27" s="55" t="s">
        <v>75</v>
      </c>
      <c r="H27" s="34">
        <v>1.0416666666666666E-2</v>
      </c>
      <c r="I27" s="95"/>
      <c r="J27" s="8">
        <v>10</v>
      </c>
      <c r="K27" s="106"/>
    </row>
    <row r="28" spans="2:11" x14ac:dyDescent="0.25">
      <c r="B28" s="109" t="s">
        <v>40</v>
      </c>
      <c r="C28" s="110"/>
      <c r="D28" s="111"/>
      <c r="E28" s="12">
        <v>10</v>
      </c>
      <c r="F28" s="12" t="s">
        <v>72</v>
      </c>
      <c r="G28" s="55" t="s">
        <v>75</v>
      </c>
      <c r="H28" s="8" t="s">
        <v>40</v>
      </c>
      <c r="I28" s="95"/>
      <c r="J28" s="8" t="s">
        <v>40</v>
      </c>
      <c r="K28" s="106"/>
    </row>
    <row r="29" spans="2:11" x14ac:dyDescent="0.25">
      <c r="B29" s="109" t="s">
        <v>40</v>
      </c>
      <c r="C29" s="110"/>
      <c r="D29" s="111"/>
      <c r="E29" s="12">
        <v>10</v>
      </c>
      <c r="F29" s="12" t="s">
        <v>72</v>
      </c>
      <c r="G29" s="55" t="s">
        <v>75</v>
      </c>
      <c r="H29" s="8" t="s">
        <v>40</v>
      </c>
      <c r="I29" s="95"/>
      <c r="J29" s="8" t="s">
        <v>40</v>
      </c>
      <c r="K29" s="106"/>
    </row>
    <row r="30" spans="2:11" x14ac:dyDescent="0.25">
      <c r="B30" s="109" t="s">
        <v>40</v>
      </c>
      <c r="C30" s="110"/>
      <c r="D30" s="111"/>
      <c r="E30" s="12">
        <v>10</v>
      </c>
      <c r="F30" s="12" t="s">
        <v>72</v>
      </c>
      <c r="G30" s="55" t="s">
        <v>75</v>
      </c>
      <c r="H30" s="8" t="s">
        <v>40</v>
      </c>
      <c r="I30" s="95"/>
      <c r="J30" s="8" t="s">
        <v>40</v>
      </c>
      <c r="K30" s="106"/>
    </row>
    <row r="31" spans="2:11" x14ac:dyDescent="0.25">
      <c r="B31" s="109" t="s">
        <v>40</v>
      </c>
      <c r="C31" s="110"/>
      <c r="D31" s="111"/>
      <c r="E31" s="12">
        <v>10</v>
      </c>
      <c r="F31" s="12" t="s">
        <v>72</v>
      </c>
      <c r="G31" s="55" t="s">
        <v>75</v>
      </c>
      <c r="H31" s="8" t="s">
        <v>40</v>
      </c>
      <c r="I31" s="95"/>
      <c r="J31" s="8" t="s">
        <v>40</v>
      </c>
      <c r="K31" s="106"/>
    </row>
    <row r="32" spans="2:11" ht="15.75" thickBot="1" x14ac:dyDescent="0.3">
      <c r="B32" s="112" t="s">
        <v>40</v>
      </c>
      <c r="C32" s="113"/>
      <c r="D32" s="114"/>
      <c r="E32" s="14">
        <v>10</v>
      </c>
      <c r="F32" s="14" t="s">
        <v>72</v>
      </c>
      <c r="G32" s="56" t="s">
        <v>75</v>
      </c>
      <c r="H32" s="9" t="s">
        <v>40</v>
      </c>
      <c r="I32" s="96"/>
      <c r="J32" s="9" t="s">
        <v>40</v>
      </c>
      <c r="K32" s="107"/>
    </row>
    <row r="34" spans="2:14" ht="15" customHeight="1" x14ac:dyDescent="0.25">
      <c r="B34" s="3" t="s">
        <v>43</v>
      </c>
      <c r="C34" s="3"/>
      <c r="D34" s="32" t="s">
        <v>61</v>
      </c>
      <c r="E34" s="10">
        <f>H9-H8</f>
        <v>0.31249999999999994</v>
      </c>
      <c r="F34" s="30" t="s">
        <v>55</v>
      </c>
      <c r="G34" s="3" t="s">
        <v>45</v>
      </c>
      <c r="H34" s="89" t="s">
        <v>74</v>
      </c>
      <c r="I34" s="89"/>
      <c r="J34" s="11">
        <f>2*E37/(1/1440)</f>
        <v>29.999999999999893</v>
      </c>
      <c r="K34" s="30" t="s">
        <v>59</v>
      </c>
    </row>
    <row r="35" spans="2:14" ht="15" customHeight="1" x14ac:dyDescent="0.25">
      <c r="B35" s="3" t="s">
        <v>63</v>
      </c>
      <c r="C35" s="3"/>
      <c r="D35" s="36" t="s">
        <v>64</v>
      </c>
      <c r="E35" s="10">
        <f>SUM(H23:H32)</f>
        <v>5.2083333333333329E-2</v>
      </c>
      <c r="F35" s="30" t="s">
        <v>56</v>
      </c>
      <c r="G35" s="3" t="s">
        <v>62</v>
      </c>
      <c r="H35" s="32" t="s">
        <v>67</v>
      </c>
      <c r="I35" s="32"/>
      <c r="J35" s="11">
        <f>SUM(J10:J32)</f>
        <v>610</v>
      </c>
      <c r="K35" s="30" t="s">
        <v>60</v>
      </c>
    </row>
    <row r="36" spans="2:14" ht="15" customHeight="1" x14ac:dyDescent="0.25">
      <c r="B36" s="50" t="s">
        <v>70</v>
      </c>
      <c r="C36" s="50"/>
      <c r="D36" s="37" t="s">
        <v>65</v>
      </c>
      <c r="E36" s="51">
        <f>E34-E35</f>
        <v>0.26041666666666663</v>
      </c>
      <c r="F36" s="30" t="s">
        <v>57</v>
      </c>
      <c r="G36" s="90" t="s">
        <v>44</v>
      </c>
      <c r="H36" s="91" t="s">
        <v>68</v>
      </c>
      <c r="I36" s="37"/>
      <c r="J36" s="90">
        <f>J35-J34</f>
        <v>580.00000000000011</v>
      </c>
      <c r="K36" s="104"/>
      <c r="N36" s="4"/>
    </row>
    <row r="37" spans="2:14" ht="15" customHeight="1" x14ac:dyDescent="0.25">
      <c r="B37" s="3" t="s">
        <v>46</v>
      </c>
      <c r="C37" s="3"/>
      <c r="D37" s="32" t="s">
        <v>66</v>
      </c>
      <c r="E37" s="10">
        <f>IF(E36&gt;0.25,E36-(6/24),0)</f>
        <v>1.041666666666663E-2</v>
      </c>
      <c r="F37" s="30" t="s">
        <v>58</v>
      </c>
      <c r="G37" s="90"/>
      <c r="H37" s="91"/>
      <c r="I37" s="37"/>
      <c r="J37" s="90"/>
      <c r="K37" s="104"/>
    </row>
    <row r="38" spans="2:14" x14ac:dyDescent="0.25">
      <c r="K38" s="31"/>
    </row>
    <row r="39" spans="2:14" x14ac:dyDescent="0.25">
      <c r="E39" s="48"/>
    </row>
  </sheetData>
  <mergeCells count="24">
    <mergeCell ref="B29:D29"/>
    <mergeCell ref="B30:D30"/>
    <mergeCell ref="B32:D32"/>
    <mergeCell ref="B4:C4"/>
    <mergeCell ref="B5:C5"/>
    <mergeCell ref="B31:D31"/>
    <mergeCell ref="B7:C7"/>
    <mergeCell ref="B23:D23"/>
    <mergeCell ref="B24:D24"/>
    <mergeCell ref="B25:D25"/>
    <mergeCell ref="B26:D26"/>
    <mergeCell ref="B27:D27"/>
    <mergeCell ref="B28:D28"/>
    <mergeCell ref="G36:G37"/>
    <mergeCell ref="H36:H37"/>
    <mergeCell ref="J36:J37"/>
    <mergeCell ref="K36:K37"/>
    <mergeCell ref="J7:K7"/>
    <mergeCell ref="K10:K13"/>
    <mergeCell ref="K14:K22"/>
    <mergeCell ref="K23:K32"/>
    <mergeCell ref="H34:I34"/>
    <mergeCell ref="H7:I7"/>
    <mergeCell ref="I23:I32"/>
  </mergeCells>
  <pageMargins left="0.7" right="0.7" top="0.78740157499999996" bottom="0.78740157499999996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x14ac:dyDescent="0.25"/>
  <cols>
    <col min="1" max="1" width="9.140625" style="1"/>
    <col min="2" max="2" width="7.42578125" style="1" customWidth="1"/>
    <col min="3" max="3" width="12.140625" style="1" customWidth="1"/>
    <col min="4" max="5" width="9.140625" style="5"/>
    <col min="6" max="6" width="9.140625" style="1"/>
    <col min="7" max="7" width="26.5703125" style="1" customWidth="1"/>
    <col min="8" max="8" width="9.140625" style="5"/>
    <col min="9" max="9" width="2.5703125" style="29" customWidth="1"/>
    <col min="10" max="10" width="9.140625" style="5"/>
    <col min="11" max="11" width="3" style="30" customWidth="1"/>
    <col min="12" max="16384" width="9.140625" style="1"/>
  </cols>
  <sheetData>
    <row r="1" spans="2:11" ht="7.5" customHeight="1" x14ac:dyDescent="0.25"/>
    <row r="2" spans="2:11" ht="18.75" x14ac:dyDescent="0.25">
      <c r="B2" s="2" t="s">
        <v>87</v>
      </c>
      <c r="K2" s="49" t="s">
        <v>71</v>
      </c>
    </row>
    <row r="3" spans="2:11" ht="9" customHeight="1" x14ac:dyDescent="0.25">
      <c r="I3" s="47"/>
    </row>
    <row r="4" spans="2:11" x14ac:dyDescent="0.25">
      <c r="B4" s="102" t="s">
        <v>41</v>
      </c>
      <c r="C4" s="102"/>
      <c r="D4" s="57" t="s">
        <v>69</v>
      </c>
      <c r="E4" s="58"/>
      <c r="F4" s="59"/>
      <c r="G4" s="59"/>
      <c r="H4" s="58"/>
      <c r="I4" s="60"/>
      <c r="J4" s="58"/>
      <c r="K4" s="61"/>
    </row>
    <row r="5" spans="2:11" x14ac:dyDescent="0.25">
      <c r="B5" s="102" t="s">
        <v>42</v>
      </c>
      <c r="C5" s="102"/>
      <c r="D5" s="63" t="s">
        <v>86</v>
      </c>
      <c r="E5" s="58"/>
      <c r="F5" s="59"/>
      <c r="G5" s="59"/>
      <c r="H5" s="58"/>
      <c r="I5" s="60"/>
      <c r="J5" s="58"/>
      <c r="K5" s="61"/>
    </row>
    <row r="6" spans="2:11" ht="8.25" customHeight="1" x14ac:dyDescent="0.25">
      <c r="I6" s="47"/>
    </row>
    <row r="7" spans="2:11" ht="15.75" thickBot="1" x14ac:dyDescent="0.3">
      <c r="B7" s="103" t="s">
        <v>47</v>
      </c>
      <c r="C7" s="103"/>
      <c r="D7" s="29" t="s">
        <v>1</v>
      </c>
      <c r="E7" s="29" t="s">
        <v>3</v>
      </c>
      <c r="F7" s="29" t="s">
        <v>39</v>
      </c>
      <c r="G7" s="30" t="s">
        <v>48</v>
      </c>
      <c r="H7" s="103" t="s">
        <v>32</v>
      </c>
      <c r="I7" s="103"/>
      <c r="J7" s="103" t="s">
        <v>3</v>
      </c>
      <c r="K7" s="103"/>
    </row>
    <row r="8" spans="2:11" x14ac:dyDescent="0.25">
      <c r="B8" s="17" t="s">
        <v>2</v>
      </c>
      <c r="C8" s="18" t="s">
        <v>0</v>
      </c>
      <c r="D8" s="19">
        <v>802</v>
      </c>
      <c r="E8" s="20">
        <v>0</v>
      </c>
      <c r="F8" s="19" t="s">
        <v>40</v>
      </c>
      <c r="G8" s="21" t="s">
        <v>103</v>
      </c>
      <c r="H8" s="39">
        <v>0.41666666666666669</v>
      </c>
      <c r="I8" s="52" t="s">
        <v>49</v>
      </c>
      <c r="J8" s="19"/>
      <c r="K8" s="45"/>
    </row>
    <row r="9" spans="2:11" ht="15.75" thickBot="1" x14ac:dyDescent="0.3">
      <c r="B9" s="28" t="s">
        <v>31</v>
      </c>
      <c r="C9" s="15" t="s">
        <v>0</v>
      </c>
      <c r="D9" s="14">
        <v>802</v>
      </c>
      <c r="E9" s="43">
        <v>0</v>
      </c>
      <c r="F9" s="14" t="s">
        <v>40</v>
      </c>
      <c r="G9" s="16" t="s">
        <v>103</v>
      </c>
      <c r="H9" s="44">
        <v>0.66736111111111107</v>
      </c>
      <c r="I9" s="53" t="s">
        <v>50</v>
      </c>
      <c r="J9" s="14"/>
      <c r="K9" s="46"/>
    </row>
    <row r="10" spans="2:11" x14ac:dyDescent="0.25">
      <c r="B10" s="17" t="s">
        <v>18</v>
      </c>
      <c r="C10" s="18" t="s">
        <v>9</v>
      </c>
      <c r="D10" s="19">
        <v>1072</v>
      </c>
      <c r="E10" s="19">
        <v>100</v>
      </c>
      <c r="F10" s="19" t="s">
        <v>40</v>
      </c>
      <c r="G10" s="21" t="s">
        <v>17</v>
      </c>
      <c r="H10" s="19"/>
      <c r="I10" s="41"/>
      <c r="J10" s="6">
        <v>100</v>
      </c>
      <c r="K10" s="105" t="s">
        <v>51</v>
      </c>
    </row>
    <row r="11" spans="2:11" x14ac:dyDescent="0.25">
      <c r="B11" s="26" t="s">
        <v>19</v>
      </c>
      <c r="C11" s="27" t="s">
        <v>7</v>
      </c>
      <c r="D11" s="76">
        <v>1040</v>
      </c>
      <c r="E11" s="76">
        <v>100</v>
      </c>
      <c r="F11" s="76" t="s">
        <v>40</v>
      </c>
      <c r="G11" s="13" t="s">
        <v>94</v>
      </c>
      <c r="H11" s="12"/>
      <c r="I11" s="35"/>
      <c r="J11" s="8">
        <v>100</v>
      </c>
      <c r="K11" s="106"/>
    </row>
    <row r="12" spans="2:11" x14ac:dyDescent="0.25">
      <c r="B12" s="26" t="s">
        <v>20</v>
      </c>
      <c r="C12" s="27" t="s">
        <v>4</v>
      </c>
      <c r="D12" s="76">
        <v>1033</v>
      </c>
      <c r="E12" s="76">
        <v>100</v>
      </c>
      <c r="F12" s="76" t="s">
        <v>40</v>
      </c>
      <c r="G12" s="13" t="s">
        <v>17</v>
      </c>
      <c r="H12" s="12"/>
      <c r="I12" s="35"/>
      <c r="J12" s="8">
        <v>100</v>
      </c>
      <c r="K12" s="106"/>
    </row>
    <row r="13" spans="2:11" ht="15.75" thickBot="1" x14ac:dyDescent="0.3">
      <c r="B13" s="28" t="s">
        <v>21</v>
      </c>
      <c r="C13" s="15" t="s">
        <v>6</v>
      </c>
      <c r="D13" s="14">
        <v>1006</v>
      </c>
      <c r="E13" s="14">
        <v>100</v>
      </c>
      <c r="F13" s="14" t="s">
        <v>40</v>
      </c>
      <c r="G13" s="16" t="s">
        <v>95</v>
      </c>
      <c r="H13" s="14"/>
      <c r="I13" s="42"/>
      <c r="J13" s="9">
        <v>100</v>
      </c>
      <c r="K13" s="107"/>
    </row>
    <row r="14" spans="2:11" x14ac:dyDescent="0.25">
      <c r="B14" s="17" t="s">
        <v>22</v>
      </c>
      <c r="C14" s="18" t="s">
        <v>11</v>
      </c>
      <c r="D14" s="19">
        <v>992</v>
      </c>
      <c r="E14" s="19">
        <v>20</v>
      </c>
      <c r="F14" s="19" t="s">
        <v>40</v>
      </c>
      <c r="G14" s="21" t="s">
        <v>96</v>
      </c>
      <c r="H14" s="19"/>
      <c r="I14" s="41"/>
      <c r="J14" s="6">
        <v>20</v>
      </c>
      <c r="K14" s="105" t="s">
        <v>52</v>
      </c>
    </row>
    <row r="15" spans="2:11" x14ac:dyDescent="0.25">
      <c r="B15" s="26" t="s">
        <v>24</v>
      </c>
      <c r="C15" s="27" t="s">
        <v>8</v>
      </c>
      <c r="D15" s="76">
        <v>985</v>
      </c>
      <c r="E15" s="76">
        <v>20</v>
      </c>
      <c r="F15" s="76" t="s">
        <v>40</v>
      </c>
      <c r="G15" s="13" t="s">
        <v>104</v>
      </c>
      <c r="H15" s="12"/>
      <c r="I15" s="35"/>
      <c r="J15" s="8">
        <v>20</v>
      </c>
      <c r="K15" s="106"/>
    </row>
    <row r="16" spans="2:11" x14ac:dyDescent="0.25">
      <c r="B16" s="26" t="s">
        <v>23</v>
      </c>
      <c r="C16" s="27" t="s">
        <v>13</v>
      </c>
      <c r="D16" s="76">
        <v>982</v>
      </c>
      <c r="E16" s="76">
        <v>20</v>
      </c>
      <c r="F16" s="76" t="s">
        <v>40</v>
      </c>
      <c r="G16" s="13" t="s">
        <v>98</v>
      </c>
      <c r="H16" s="12"/>
      <c r="I16" s="35"/>
      <c r="J16" s="8">
        <v>20</v>
      </c>
      <c r="K16" s="106"/>
    </row>
    <row r="17" spans="2:11" x14ac:dyDescent="0.25">
      <c r="B17" s="26" t="s">
        <v>25</v>
      </c>
      <c r="C17" s="27" t="s">
        <v>5</v>
      </c>
      <c r="D17" s="76">
        <v>959</v>
      </c>
      <c r="E17" s="76">
        <v>20</v>
      </c>
      <c r="F17" s="76" t="s">
        <v>40</v>
      </c>
      <c r="G17" s="13" t="s">
        <v>99</v>
      </c>
      <c r="H17" s="12"/>
      <c r="I17" s="35"/>
      <c r="J17" s="8">
        <v>20</v>
      </c>
      <c r="K17" s="106"/>
    </row>
    <row r="18" spans="2:11" x14ac:dyDescent="0.25">
      <c r="B18" s="26" t="s">
        <v>27</v>
      </c>
      <c r="C18" s="27" t="s">
        <v>15</v>
      </c>
      <c r="D18" s="76">
        <v>959</v>
      </c>
      <c r="E18" s="76">
        <v>20</v>
      </c>
      <c r="F18" s="76" t="s">
        <v>40</v>
      </c>
      <c r="G18" s="13" t="s">
        <v>17</v>
      </c>
      <c r="H18" s="12"/>
      <c r="I18" s="35"/>
      <c r="J18" s="8">
        <v>20</v>
      </c>
      <c r="K18" s="106"/>
    </row>
    <row r="19" spans="2:11" x14ac:dyDescent="0.25">
      <c r="B19" s="26" t="s">
        <v>26</v>
      </c>
      <c r="C19" s="27" t="s">
        <v>14</v>
      </c>
      <c r="D19" s="76">
        <v>959</v>
      </c>
      <c r="E19" s="76">
        <v>20</v>
      </c>
      <c r="F19" s="76" t="s">
        <v>40</v>
      </c>
      <c r="G19" s="13" t="s">
        <v>100</v>
      </c>
      <c r="H19" s="12"/>
      <c r="I19" s="35"/>
      <c r="J19" s="8">
        <v>20</v>
      </c>
      <c r="K19" s="106"/>
    </row>
    <row r="20" spans="2:11" x14ac:dyDescent="0.25">
      <c r="B20" s="26" t="s">
        <v>29</v>
      </c>
      <c r="C20" s="27" t="s">
        <v>12</v>
      </c>
      <c r="D20" s="76">
        <v>955</v>
      </c>
      <c r="E20" s="76">
        <v>20</v>
      </c>
      <c r="F20" s="76" t="s">
        <v>40</v>
      </c>
      <c r="G20" s="13" t="s">
        <v>97</v>
      </c>
      <c r="H20" s="12"/>
      <c r="I20" s="35"/>
      <c r="J20" s="8">
        <v>20</v>
      </c>
      <c r="K20" s="106"/>
    </row>
    <row r="21" spans="2:11" x14ac:dyDescent="0.25">
      <c r="B21" s="26" t="s">
        <v>28</v>
      </c>
      <c r="C21" s="27" t="s">
        <v>10</v>
      </c>
      <c r="D21" s="76">
        <v>955</v>
      </c>
      <c r="E21" s="76">
        <v>20</v>
      </c>
      <c r="F21" s="76" t="s">
        <v>40</v>
      </c>
      <c r="G21" s="13" t="s">
        <v>101</v>
      </c>
      <c r="H21" s="12"/>
      <c r="I21" s="35"/>
      <c r="J21" s="8">
        <v>20</v>
      </c>
      <c r="K21" s="106"/>
    </row>
    <row r="22" spans="2:11" ht="15.75" thickBot="1" x14ac:dyDescent="0.3">
      <c r="B22" s="22" t="s">
        <v>30</v>
      </c>
      <c r="C22" s="23" t="s">
        <v>16</v>
      </c>
      <c r="D22" s="24">
        <v>953</v>
      </c>
      <c r="E22" s="24">
        <v>20</v>
      </c>
      <c r="F22" s="24" t="s">
        <v>40</v>
      </c>
      <c r="G22" s="25" t="s">
        <v>17</v>
      </c>
      <c r="H22" s="24"/>
      <c r="I22" s="38"/>
      <c r="J22" s="7">
        <v>20</v>
      </c>
      <c r="K22" s="108"/>
    </row>
    <row r="23" spans="2:11" x14ac:dyDescent="0.25">
      <c r="B23" s="116" t="s">
        <v>40</v>
      </c>
      <c r="C23" s="117"/>
      <c r="D23" s="118"/>
      <c r="E23" s="19">
        <v>10</v>
      </c>
      <c r="F23" s="19" t="s">
        <v>72</v>
      </c>
      <c r="G23" s="54" t="s">
        <v>75</v>
      </c>
      <c r="H23" s="39" t="s">
        <v>40</v>
      </c>
      <c r="I23" s="94" t="s">
        <v>53</v>
      </c>
      <c r="J23" s="39" t="s">
        <v>40</v>
      </c>
      <c r="K23" s="105" t="s">
        <v>54</v>
      </c>
    </row>
    <row r="24" spans="2:11" x14ac:dyDescent="0.25">
      <c r="B24" s="109" t="s">
        <v>40</v>
      </c>
      <c r="C24" s="110"/>
      <c r="D24" s="111"/>
      <c r="E24" s="12">
        <v>10</v>
      </c>
      <c r="F24" s="12" t="s">
        <v>72</v>
      </c>
      <c r="G24" s="55" t="s">
        <v>75</v>
      </c>
      <c r="H24" s="34" t="s">
        <v>40</v>
      </c>
      <c r="I24" s="95"/>
      <c r="J24" s="34" t="s">
        <v>40</v>
      </c>
      <c r="K24" s="106"/>
    </row>
    <row r="25" spans="2:11" x14ac:dyDescent="0.25">
      <c r="B25" s="109" t="s">
        <v>40</v>
      </c>
      <c r="C25" s="110"/>
      <c r="D25" s="111"/>
      <c r="E25" s="12">
        <v>10</v>
      </c>
      <c r="F25" s="12" t="s">
        <v>72</v>
      </c>
      <c r="G25" s="55" t="s">
        <v>75</v>
      </c>
      <c r="H25" s="34" t="s">
        <v>40</v>
      </c>
      <c r="I25" s="95"/>
      <c r="J25" s="34" t="s">
        <v>40</v>
      </c>
      <c r="K25" s="106"/>
    </row>
    <row r="26" spans="2:11" x14ac:dyDescent="0.25">
      <c r="B26" s="115" t="s">
        <v>40</v>
      </c>
      <c r="C26" s="110"/>
      <c r="D26" s="111"/>
      <c r="E26" s="12">
        <v>10</v>
      </c>
      <c r="F26" s="12" t="s">
        <v>72</v>
      </c>
      <c r="G26" s="55" t="s">
        <v>75</v>
      </c>
      <c r="H26" s="34" t="s">
        <v>40</v>
      </c>
      <c r="I26" s="95"/>
      <c r="J26" s="34" t="s">
        <v>40</v>
      </c>
      <c r="K26" s="106"/>
    </row>
    <row r="27" spans="2:11" x14ac:dyDescent="0.25">
      <c r="B27" s="109" t="s">
        <v>40</v>
      </c>
      <c r="C27" s="110"/>
      <c r="D27" s="111"/>
      <c r="E27" s="12">
        <v>10</v>
      </c>
      <c r="F27" s="12" t="s">
        <v>72</v>
      </c>
      <c r="G27" s="55" t="s">
        <v>75</v>
      </c>
      <c r="H27" s="34" t="s">
        <v>40</v>
      </c>
      <c r="I27" s="95"/>
      <c r="J27" s="34" t="s">
        <v>40</v>
      </c>
      <c r="K27" s="106"/>
    </row>
    <row r="28" spans="2:11" x14ac:dyDescent="0.25">
      <c r="B28" s="109" t="s">
        <v>40</v>
      </c>
      <c r="C28" s="110"/>
      <c r="D28" s="111"/>
      <c r="E28" s="12">
        <v>10</v>
      </c>
      <c r="F28" s="12" t="s">
        <v>72</v>
      </c>
      <c r="G28" s="55" t="s">
        <v>75</v>
      </c>
      <c r="H28" s="34" t="s">
        <v>40</v>
      </c>
      <c r="I28" s="95"/>
      <c r="J28" s="34" t="s">
        <v>40</v>
      </c>
      <c r="K28" s="106"/>
    </row>
    <row r="29" spans="2:11" x14ac:dyDescent="0.25">
      <c r="B29" s="109" t="s">
        <v>40</v>
      </c>
      <c r="C29" s="110"/>
      <c r="D29" s="111"/>
      <c r="E29" s="12">
        <v>10</v>
      </c>
      <c r="F29" s="12" t="s">
        <v>72</v>
      </c>
      <c r="G29" s="55" t="s">
        <v>75</v>
      </c>
      <c r="H29" s="34" t="s">
        <v>40</v>
      </c>
      <c r="I29" s="95"/>
      <c r="J29" s="34" t="s">
        <v>40</v>
      </c>
      <c r="K29" s="106"/>
    </row>
    <row r="30" spans="2:11" x14ac:dyDescent="0.25">
      <c r="B30" s="109" t="s">
        <v>40</v>
      </c>
      <c r="C30" s="110"/>
      <c r="D30" s="111"/>
      <c r="E30" s="12">
        <v>10</v>
      </c>
      <c r="F30" s="12" t="s">
        <v>72</v>
      </c>
      <c r="G30" s="55" t="s">
        <v>75</v>
      </c>
      <c r="H30" s="34" t="s">
        <v>40</v>
      </c>
      <c r="I30" s="95"/>
      <c r="J30" s="34" t="s">
        <v>40</v>
      </c>
      <c r="K30" s="106"/>
    </row>
    <row r="31" spans="2:11" x14ac:dyDescent="0.25">
      <c r="B31" s="109" t="s">
        <v>40</v>
      </c>
      <c r="C31" s="110"/>
      <c r="D31" s="111"/>
      <c r="E31" s="12">
        <v>10</v>
      </c>
      <c r="F31" s="12" t="s">
        <v>72</v>
      </c>
      <c r="G31" s="55" t="s">
        <v>75</v>
      </c>
      <c r="H31" s="34" t="s">
        <v>40</v>
      </c>
      <c r="I31" s="95"/>
      <c r="J31" s="34" t="s">
        <v>40</v>
      </c>
      <c r="K31" s="106"/>
    </row>
    <row r="32" spans="2:11" ht="15.75" thickBot="1" x14ac:dyDescent="0.3">
      <c r="B32" s="112" t="s">
        <v>40</v>
      </c>
      <c r="C32" s="113"/>
      <c r="D32" s="114"/>
      <c r="E32" s="14">
        <v>10</v>
      </c>
      <c r="F32" s="14" t="s">
        <v>72</v>
      </c>
      <c r="G32" s="56" t="s">
        <v>75</v>
      </c>
      <c r="H32" s="40" t="s">
        <v>40</v>
      </c>
      <c r="I32" s="96"/>
      <c r="J32" s="40" t="s">
        <v>40</v>
      </c>
      <c r="K32" s="107"/>
    </row>
    <row r="34" spans="2:14" ht="15" customHeight="1" x14ac:dyDescent="0.25">
      <c r="B34" s="3" t="s">
        <v>43</v>
      </c>
      <c r="C34" s="3"/>
      <c r="D34" s="32" t="s">
        <v>61</v>
      </c>
      <c r="E34" s="10">
        <f>H9-H8</f>
        <v>0.25069444444444439</v>
      </c>
      <c r="F34" s="30" t="s">
        <v>55</v>
      </c>
      <c r="G34" s="3" t="s">
        <v>45</v>
      </c>
      <c r="H34" s="89" t="s">
        <v>74</v>
      </c>
      <c r="I34" s="89"/>
      <c r="J34" s="11">
        <f>2*E37/(1/1440)</f>
        <v>1.999999999999833</v>
      </c>
      <c r="K34" s="30" t="s">
        <v>59</v>
      </c>
    </row>
    <row r="35" spans="2:14" ht="15" customHeight="1" x14ac:dyDescent="0.25">
      <c r="B35" s="3" t="s">
        <v>63</v>
      </c>
      <c r="C35" s="3"/>
      <c r="D35" s="36" t="s">
        <v>64</v>
      </c>
      <c r="E35" s="10">
        <f>SUM(H23:H32)</f>
        <v>0</v>
      </c>
      <c r="F35" s="30" t="s">
        <v>56</v>
      </c>
      <c r="G35" s="3" t="s">
        <v>62</v>
      </c>
      <c r="H35" s="32" t="s">
        <v>67</v>
      </c>
      <c r="I35" s="32"/>
      <c r="J35" s="11">
        <f>SUM(J10:J32)</f>
        <v>580</v>
      </c>
      <c r="K35" s="30" t="s">
        <v>60</v>
      </c>
    </row>
    <row r="36" spans="2:14" ht="15" customHeight="1" x14ac:dyDescent="0.25">
      <c r="B36" s="50" t="s">
        <v>70</v>
      </c>
      <c r="C36" s="50"/>
      <c r="D36" s="37" t="s">
        <v>65</v>
      </c>
      <c r="E36" s="51">
        <f>E34-E35</f>
        <v>0.25069444444444439</v>
      </c>
      <c r="F36" s="30" t="s">
        <v>57</v>
      </c>
      <c r="G36" s="90" t="s">
        <v>44</v>
      </c>
      <c r="H36" s="91" t="s">
        <v>68</v>
      </c>
      <c r="I36" s="33"/>
      <c r="J36" s="90">
        <f>J35-J34</f>
        <v>578.00000000000011</v>
      </c>
      <c r="K36" s="104"/>
      <c r="N36" s="4"/>
    </row>
    <row r="37" spans="2:14" ht="15" customHeight="1" x14ac:dyDescent="0.25">
      <c r="B37" s="3" t="s">
        <v>46</v>
      </c>
      <c r="C37" s="3"/>
      <c r="D37" s="32" t="s">
        <v>66</v>
      </c>
      <c r="E37" s="10">
        <f>IF(E36&gt;0.25,E36-(6/24),0)</f>
        <v>6.9444444444438647E-4</v>
      </c>
      <c r="F37" s="30" t="s">
        <v>58</v>
      </c>
      <c r="G37" s="90"/>
      <c r="H37" s="91"/>
      <c r="I37" s="33"/>
      <c r="J37" s="90"/>
      <c r="K37" s="104"/>
    </row>
    <row r="38" spans="2:14" x14ac:dyDescent="0.25">
      <c r="K38" s="29"/>
    </row>
    <row r="39" spans="2:14" x14ac:dyDescent="0.25">
      <c r="E39" s="48"/>
    </row>
  </sheetData>
  <sortState ref="C5:D17">
    <sortCondition descending="1" ref="D5:D17"/>
  </sortState>
  <mergeCells count="24">
    <mergeCell ref="B4:C4"/>
    <mergeCell ref="B5:C5"/>
    <mergeCell ref="H34:I34"/>
    <mergeCell ref="B28:D28"/>
    <mergeCell ref="B29:D29"/>
    <mergeCell ref="B30:D30"/>
    <mergeCell ref="B31:D31"/>
    <mergeCell ref="B23:D23"/>
    <mergeCell ref="H36:H37"/>
    <mergeCell ref="I23:I32"/>
    <mergeCell ref="B32:D32"/>
    <mergeCell ref="K36:K37"/>
    <mergeCell ref="H7:I7"/>
    <mergeCell ref="J7:K7"/>
    <mergeCell ref="B7:C7"/>
    <mergeCell ref="B24:D24"/>
    <mergeCell ref="B25:D25"/>
    <mergeCell ref="B26:D26"/>
    <mergeCell ref="B27:D27"/>
    <mergeCell ref="J36:J37"/>
    <mergeCell ref="K10:K13"/>
    <mergeCell ref="K14:K22"/>
    <mergeCell ref="K23:K32"/>
    <mergeCell ref="G36:G37"/>
  </mergeCells>
  <pageMargins left="0.7" right="0.7" top="0.78740157499999996" bottom="0.78740157499999996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workbookViewId="0"/>
  </sheetViews>
  <sheetFormatPr defaultRowHeight="15" x14ac:dyDescent="0.25"/>
  <sheetData>
    <row r="3" spans="2:3" x14ac:dyDescent="0.25">
      <c r="B3" t="s">
        <v>76</v>
      </c>
      <c r="C3" t="s">
        <v>77</v>
      </c>
    </row>
    <row r="4" spans="2:3" x14ac:dyDescent="0.25">
      <c r="C4" t="s">
        <v>90</v>
      </c>
    </row>
    <row r="5" spans="2:3" x14ac:dyDescent="0.25">
      <c r="C5" t="s">
        <v>91</v>
      </c>
    </row>
    <row r="7" spans="2:3" x14ac:dyDescent="0.25">
      <c r="B7" t="s">
        <v>78</v>
      </c>
      <c r="C7" t="s">
        <v>77</v>
      </c>
    </row>
    <row r="8" spans="2:3" x14ac:dyDescent="0.25">
      <c r="C8" t="s">
        <v>79</v>
      </c>
    </row>
    <row r="9" spans="2:3" x14ac:dyDescent="0.25">
      <c r="C9" t="s">
        <v>92</v>
      </c>
    </row>
    <row r="11" spans="2:3" x14ac:dyDescent="0.25">
      <c r="B11" t="s">
        <v>80</v>
      </c>
      <c r="C11" t="s">
        <v>77</v>
      </c>
    </row>
    <row r="12" spans="2:3" x14ac:dyDescent="0.25">
      <c r="C12" t="s">
        <v>81</v>
      </c>
    </row>
    <row r="13" spans="2:3" x14ac:dyDescent="0.25">
      <c r="C13" t="s">
        <v>82</v>
      </c>
    </row>
    <row r="15" spans="2:3" x14ac:dyDescent="0.25">
      <c r="B15" t="s">
        <v>83</v>
      </c>
    </row>
    <row r="16" spans="2:3" x14ac:dyDescent="0.25">
      <c r="B16" t="s">
        <v>84</v>
      </c>
    </row>
    <row r="17" spans="2:2" x14ac:dyDescent="0.25">
      <c r="B17" t="s">
        <v>85</v>
      </c>
    </row>
    <row r="18" spans="2:2" x14ac:dyDescent="0.25">
      <c r="B18" t="s">
        <v>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nevyplněný</vt:lpstr>
      <vt:lpstr>příklad 1</vt:lpstr>
      <vt:lpstr>příklad 2</vt:lpstr>
      <vt:lpstr>příklad 3</vt:lpstr>
      <vt:lpstr>komentář</vt:lpstr>
      <vt:lpstr>nevyplněný!Oblast_tisku</vt:lpstr>
      <vt:lpstr>'příklad 1'!Oblast_tisku</vt:lpstr>
      <vt:lpstr>'příklad 2'!Oblast_tisku</vt:lpstr>
      <vt:lpstr>'příklad 3'!Oblast_tisku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Sirotek Vít</dc:creator>
  <cp:lastModifiedBy>Sirotek Vít</cp:lastModifiedBy>
  <cp:lastPrinted>2013-06-19T05:44:34Z</cp:lastPrinted>
  <dcterms:created xsi:type="dcterms:W3CDTF">2013-04-19T05:55:24Z</dcterms:created>
  <dcterms:modified xsi:type="dcterms:W3CDTF">2013-06-19T05:49:50Z</dcterms:modified>
</cp:coreProperties>
</file>