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ndividuální km" sheetId="1" r:id="rId1"/>
  </sheets>
  <definedNames/>
  <calcPr fullCalcOnLoad="1"/>
</workbook>
</file>

<file path=xl/sharedStrings.xml><?xml version="1.0" encoding="utf-8"?>
<sst xmlns="http://schemas.openxmlformats.org/spreadsheetml/2006/main" count="150" uniqueCount="150">
  <si>
    <t>Poř.č.</t>
  </si>
  <si>
    <t>Jméno</t>
  </si>
  <si>
    <t>1.</t>
  </si>
  <si>
    <t>Přema</t>
  </si>
  <si>
    <t>2.</t>
  </si>
  <si>
    <t>Vítek</t>
  </si>
  <si>
    <t>3.</t>
  </si>
  <si>
    <t>Ondra</t>
  </si>
  <si>
    <t>4.</t>
  </si>
  <si>
    <t>5.</t>
  </si>
  <si>
    <t>Vláďa</t>
  </si>
  <si>
    <t>6.</t>
  </si>
  <si>
    <t>Kocour</t>
  </si>
  <si>
    <t>7.</t>
  </si>
  <si>
    <t>8.</t>
  </si>
  <si>
    <t>9.</t>
  </si>
  <si>
    <t>Zdeněk</t>
  </si>
  <si>
    <t>10.</t>
  </si>
  <si>
    <t>Aleš</t>
  </si>
  <si>
    <t>11.</t>
  </si>
  <si>
    <t>P.Samec</t>
  </si>
  <si>
    <t>12.</t>
  </si>
  <si>
    <t>Tonda</t>
  </si>
  <si>
    <t>13.</t>
  </si>
  <si>
    <t>H.Mareš</t>
  </si>
  <si>
    <t>14.</t>
  </si>
  <si>
    <t>V.Kořínek</t>
  </si>
  <si>
    <t>15.</t>
  </si>
  <si>
    <t>Víčko</t>
  </si>
  <si>
    <t>16.</t>
  </si>
  <si>
    <t>Šikl</t>
  </si>
  <si>
    <t>17.</t>
  </si>
  <si>
    <t>Rossmík</t>
  </si>
  <si>
    <t>18.</t>
  </si>
  <si>
    <t>Farka</t>
  </si>
  <si>
    <t>19.</t>
  </si>
  <si>
    <t>Míra Jiřička</t>
  </si>
  <si>
    <t>20.</t>
  </si>
  <si>
    <t>Poříz</t>
  </si>
  <si>
    <t>21.</t>
  </si>
  <si>
    <t>Standa</t>
  </si>
  <si>
    <t>22.</t>
  </si>
  <si>
    <t>Vlášek</t>
  </si>
  <si>
    <t>23.</t>
  </si>
  <si>
    <t>Větrák</t>
  </si>
  <si>
    <t>24.</t>
  </si>
  <si>
    <t>Kory</t>
  </si>
  <si>
    <t>25.</t>
  </si>
  <si>
    <t>Cibulka</t>
  </si>
  <si>
    <t>26.</t>
  </si>
  <si>
    <t>Koubič</t>
  </si>
  <si>
    <t>27.</t>
  </si>
  <si>
    <t>28.</t>
  </si>
  <si>
    <t>O.Míka</t>
  </si>
  <si>
    <t>29.</t>
  </si>
  <si>
    <t>Sláva</t>
  </si>
  <si>
    <t>30.</t>
  </si>
  <si>
    <t>Benhák Ládˇa</t>
  </si>
  <si>
    <t>31.</t>
  </si>
  <si>
    <t>Mikolášek/Mikoláš</t>
  </si>
  <si>
    <t>32.</t>
  </si>
  <si>
    <t>33.</t>
  </si>
  <si>
    <t>Jura</t>
  </si>
  <si>
    <t>34.</t>
  </si>
  <si>
    <t>Vinco</t>
  </si>
  <si>
    <t>35.</t>
  </si>
  <si>
    <t>Brož</t>
  </si>
  <si>
    <t>36.</t>
  </si>
  <si>
    <t>37.</t>
  </si>
  <si>
    <t>Soukup</t>
  </si>
  <si>
    <t>38.</t>
  </si>
  <si>
    <t>Kosař</t>
  </si>
  <si>
    <t>39.</t>
  </si>
  <si>
    <t>Tomáš II.</t>
  </si>
  <si>
    <t>40.</t>
  </si>
  <si>
    <t>Jana Matlášková</t>
  </si>
  <si>
    <t>41.</t>
  </si>
  <si>
    <t>Petr Novotný</t>
  </si>
  <si>
    <t>42.</t>
  </si>
  <si>
    <t>Tuček</t>
  </si>
  <si>
    <t>43.</t>
  </si>
  <si>
    <t>Píša</t>
  </si>
  <si>
    <t>44.</t>
  </si>
  <si>
    <t>Polík</t>
  </si>
  <si>
    <t>45.</t>
  </si>
  <si>
    <t>Tůma</t>
  </si>
  <si>
    <t>46.</t>
  </si>
  <si>
    <t>P.Jiřička</t>
  </si>
  <si>
    <t>Habrda</t>
  </si>
  <si>
    <t xml:space="preserve">Mrázek </t>
  </si>
  <si>
    <t>Martin Fiala</t>
  </si>
  <si>
    <t>Toul</t>
  </si>
  <si>
    <t>Mikl</t>
  </si>
  <si>
    <t>P.Vácha</t>
  </si>
  <si>
    <t>Dominik DM</t>
  </si>
  <si>
    <t>Lojza</t>
  </si>
  <si>
    <t>27.3.</t>
  </si>
  <si>
    <t>3.4.</t>
  </si>
  <si>
    <t>10.4.</t>
  </si>
  <si>
    <t>17.4.</t>
  </si>
  <si>
    <t>24.4.</t>
  </si>
  <si>
    <t>1.5.</t>
  </si>
  <si>
    <t>8.5.</t>
  </si>
  <si>
    <t>15.5.</t>
  </si>
  <si>
    <t>22.5.</t>
  </si>
  <si>
    <t>29.5.</t>
  </si>
  <si>
    <t>5.6.</t>
  </si>
  <si>
    <t>12.6.</t>
  </si>
  <si>
    <t>19.6.</t>
  </si>
  <si>
    <t>26.6.</t>
  </si>
  <si>
    <t>3.7.</t>
  </si>
  <si>
    <t>10.7.</t>
  </si>
  <si>
    <t>17.7.</t>
  </si>
  <si>
    <t>24.7.</t>
  </si>
  <si>
    <t>31.7.</t>
  </si>
  <si>
    <t>7.8.</t>
  </si>
  <si>
    <t>14.8.</t>
  </si>
  <si>
    <t>Martin ERI</t>
  </si>
  <si>
    <t>Michal MAJK</t>
  </si>
  <si>
    <t>Venca KRUŤÁK</t>
  </si>
  <si>
    <t>Pusťa</t>
  </si>
  <si>
    <t>Jezy</t>
  </si>
  <si>
    <t>Honza LUDVÍK</t>
  </si>
  <si>
    <t>Pechouš</t>
  </si>
  <si>
    <t>Eda</t>
  </si>
  <si>
    <t>Neubauer Petr</t>
  </si>
  <si>
    <t>Neubauer Marek</t>
  </si>
  <si>
    <t>Linhy</t>
  </si>
  <si>
    <t>kámoč Koryho</t>
  </si>
  <si>
    <t>bílej dres</t>
  </si>
  <si>
    <t>21.8.</t>
  </si>
  <si>
    <t>Jenda</t>
  </si>
  <si>
    <t>28.8.</t>
  </si>
  <si>
    <t>4.9.</t>
  </si>
  <si>
    <t>11.9.</t>
  </si>
  <si>
    <t>18.9.</t>
  </si>
  <si>
    <t>25.9.</t>
  </si>
  <si>
    <t>2.10.</t>
  </si>
  <si>
    <t>9.10.</t>
  </si>
  <si>
    <t>16.10.</t>
  </si>
  <si>
    <t>23.10.</t>
  </si>
  <si>
    <t>počet jezdců</t>
  </si>
  <si>
    <t>etapa km</t>
  </si>
  <si>
    <t>účast</t>
  </si>
  <si>
    <t>neúčast</t>
  </si>
  <si>
    <t>Celkem km</t>
  </si>
  <si>
    <t>km</t>
  </si>
  <si>
    <t>Ondra, Přema, Eri, Vítek, Majkl, Honza Mareš, Honza, Pepa Vlášek, Pavel Samec, Petr Šikl, Aleš, Zdeněk, Kocour, Ondra Cibulka, Jenda, Víčko, Jirka Habrda, Pusťa</t>
  </si>
  <si>
    <t>etap</t>
  </si>
  <si>
    <t>celkem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</si>
</sst>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Red]0;[Black]\os\t\a\t\n\í\ "/>
    <numFmt numFmtId="166" formatCode="d/m/yy"/>
    <numFmt numFmtId="167" formatCode="##&quot;km&quot;"/>
    <numFmt numFmtId="168" formatCode="##&quot; °C&quot;"/>
    <numFmt numFmtId="169" formatCode="d/m;@"/>
    <numFmt numFmtId="170" formatCode="0.0%"/>
    <numFmt numFmtId="171" formatCode="00.0\°\C"/>
    <numFmt numFmtId="172" formatCode="##\°\C"/>
    <numFmt numFmtId="173" formatCode="0.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000"/>
  </numFmts>
  <fonts count="2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1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7">
    <xf numFmtId="11" fontId="0" fillId="0" borderId="0" xfId="0" applyAlignment="1">
      <alignment/>
    </xf>
    <xf numFmtId="11" fontId="0" fillId="0" borderId="0" xfId="0" applyFill="1" applyAlignment="1">
      <alignment/>
    </xf>
    <xf numFmtId="11" fontId="20" fillId="24" borderId="10" xfId="0" applyFont="1" applyFill="1" applyBorder="1" applyAlignment="1">
      <alignment horizontal="center"/>
    </xf>
    <xf numFmtId="0" fontId="19" fillId="24" borderId="11" xfId="0" applyNumberFormat="1" applyFont="1" applyFill="1" applyBorder="1" applyAlignment="1">
      <alignment horizontal="center"/>
    </xf>
    <xf numFmtId="0" fontId="21" fillId="24" borderId="11" xfId="0" applyNumberFormat="1" applyFont="1" applyFill="1" applyBorder="1" applyAlignment="1">
      <alignment horizontal="center"/>
    </xf>
    <xf numFmtId="3" fontId="20" fillId="24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 wrapText="1"/>
    </xf>
    <xf numFmtId="0" fontId="19" fillId="24" borderId="13" xfId="0" applyNumberFormat="1" applyFont="1" applyFill="1" applyBorder="1" applyAlignment="1">
      <alignment horizontal="center"/>
    </xf>
    <xf numFmtId="0" fontId="21" fillId="24" borderId="13" xfId="0" applyNumberFormat="1" applyFont="1" applyFill="1" applyBorder="1" applyAlignment="1">
      <alignment horizontal="center"/>
    </xf>
    <xf numFmtId="3" fontId="20" fillId="24" borderId="14" xfId="0" applyNumberFormat="1" applyFont="1" applyFill="1" applyBorder="1" applyAlignment="1">
      <alignment horizontal="center"/>
    </xf>
    <xf numFmtId="3" fontId="20" fillId="24" borderId="15" xfId="0" applyNumberFormat="1" applyFont="1" applyFill="1" applyBorder="1" applyAlignment="1">
      <alignment horizontal="center"/>
    </xf>
    <xf numFmtId="3" fontId="20" fillId="24" borderId="16" xfId="0" applyNumberFormat="1" applyFont="1" applyFill="1" applyBorder="1" applyAlignment="1">
      <alignment horizontal="center"/>
    </xf>
    <xf numFmtId="3" fontId="20" fillId="24" borderId="17" xfId="0" applyNumberFormat="1" applyFont="1" applyFill="1" applyBorder="1" applyAlignment="1">
      <alignment horizontal="center"/>
    </xf>
    <xf numFmtId="3" fontId="20" fillId="24" borderId="18" xfId="0" applyNumberFormat="1" applyFont="1" applyFill="1" applyBorder="1" applyAlignment="1">
      <alignment horizontal="center"/>
    </xf>
    <xf numFmtId="11" fontId="19" fillId="3" borderId="19" xfId="0" applyFont="1" applyFill="1" applyBorder="1" applyAlignment="1">
      <alignment horizontal="center" vertical="center" wrapText="1"/>
    </xf>
    <xf numFmtId="11" fontId="19" fillId="3" borderId="20" xfId="0" applyFont="1" applyFill="1" applyBorder="1" applyAlignment="1">
      <alignment horizontal="center" vertical="center" wrapText="1"/>
    </xf>
    <xf numFmtId="11" fontId="20" fillId="24" borderId="21" xfId="0" applyFont="1" applyFill="1" applyBorder="1" applyAlignment="1">
      <alignment horizontal="center"/>
    </xf>
    <xf numFmtId="0" fontId="19" fillId="24" borderId="22" xfId="0" applyNumberFormat="1" applyFont="1" applyFill="1" applyBorder="1" applyAlignment="1">
      <alignment horizontal="center"/>
    </xf>
    <xf numFmtId="0" fontId="19" fillId="24" borderId="23" xfId="0" applyNumberFormat="1" applyFont="1" applyFill="1" applyBorder="1" applyAlignment="1">
      <alignment horizontal="center"/>
    </xf>
    <xf numFmtId="3" fontId="20" fillId="24" borderId="24" xfId="0" applyNumberFormat="1" applyFont="1" applyFill="1" applyBorder="1" applyAlignment="1">
      <alignment horizontal="center"/>
    </xf>
    <xf numFmtId="3" fontId="20" fillId="24" borderId="25" xfId="0" applyNumberFormat="1" applyFont="1" applyFill="1" applyBorder="1" applyAlignment="1">
      <alignment horizontal="center"/>
    </xf>
    <xf numFmtId="0" fontId="19" fillId="24" borderId="26" xfId="0" applyNumberFormat="1" applyFont="1" applyFill="1" applyBorder="1" applyAlignment="1">
      <alignment horizontal="center"/>
    </xf>
    <xf numFmtId="0" fontId="21" fillId="24" borderId="26" xfId="0" applyNumberFormat="1" applyFont="1" applyFill="1" applyBorder="1" applyAlignment="1">
      <alignment horizontal="center"/>
    </xf>
    <xf numFmtId="49" fontId="20" fillId="24" borderId="12" xfId="0" applyNumberFormat="1" applyFont="1" applyFill="1" applyBorder="1" applyAlignment="1">
      <alignment horizontal="left"/>
    </xf>
    <xf numFmtId="49" fontId="20" fillId="24" borderId="12" xfId="0" applyNumberFormat="1" applyFont="1" applyFill="1" applyBorder="1" applyAlignment="1">
      <alignment/>
    </xf>
    <xf numFmtId="11" fontId="20" fillId="24" borderId="12" xfId="0" applyFont="1" applyFill="1" applyBorder="1" applyAlignment="1">
      <alignment horizontal="left"/>
    </xf>
    <xf numFmtId="0" fontId="20" fillId="24" borderId="12" xfId="0" applyNumberFormat="1" applyFont="1" applyFill="1" applyBorder="1" applyAlignment="1">
      <alignment horizontal="left"/>
    </xf>
    <xf numFmtId="49" fontId="20" fillId="24" borderId="12" xfId="0" applyNumberFormat="1" applyFont="1" applyFill="1" applyBorder="1" applyAlignment="1">
      <alignment/>
    </xf>
    <xf numFmtId="49" fontId="20" fillId="24" borderId="27" xfId="0" applyNumberFormat="1" applyFont="1" applyFill="1" applyBorder="1" applyAlignment="1">
      <alignment horizontal="left"/>
    </xf>
    <xf numFmtId="49" fontId="20" fillId="24" borderId="25" xfId="0" applyNumberFormat="1" applyFont="1" applyFill="1" applyBorder="1" applyAlignment="1">
      <alignment/>
    </xf>
    <xf numFmtId="11" fontId="20" fillId="24" borderId="28" xfId="0" applyFont="1" applyFill="1" applyBorder="1" applyAlignment="1">
      <alignment horizontal="center"/>
    </xf>
    <xf numFmtId="49" fontId="20" fillId="24" borderId="18" xfId="0" applyNumberFormat="1" applyFont="1" applyFill="1" applyBorder="1" applyAlignment="1">
      <alignment horizontal="left"/>
    </xf>
    <xf numFmtId="0" fontId="19" fillId="24" borderId="29" xfId="0" applyNumberFormat="1" applyFont="1" applyFill="1" applyBorder="1" applyAlignment="1">
      <alignment horizontal="center"/>
    </xf>
    <xf numFmtId="0" fontId="19" fillId="24" borderId="30" xfId="0" applyNumberFormat="1" applyFont="1" applyFill="1" applyBorder="1" applyAlignment="1">
      <alignment horizontal="center"/>
    </xf>
    <xf numFmtId="0" fontId="19" fillId="24" borderId="31" xfId="0" applyNumberFormat="1" applyFont="1" applyFill="1" applyBorder="1" applyAlignment="1">
      <alignment horizontal="center"/>
    </xf>
    <xf numFmtId="11" fontId="19" fillId="3" borderId="32" xfId="0" applyFont="1" applyFill="1" applyBorder="1" applyAlignment="1">
      <alignment horizontal="center" vertical="center" wrapText="1"/>
    </xf>
    <xf numFmtId="11" fontId="19" fillId="3" borderId="33" xfId="0" applyFont="1" applyFill="1" applyBorder="1" applyAlignment="1">
      <alignment horizontal="center" vertical="center"/>
    </xf>
    <xf numFmtId="11" fontId="19" fillId="3" borderId="34" xfId="0" applyFont="1" applyFill="1" applyBorder="1" applyAlignment="1">
      <alignment horizontal="center" vertical="center" wrapText="1"/>
    </xf>
    <xf numFmtId="11" fontId="19" fillId="3" borderId="35" xfId="0" applyFont="1" applyFill="1" applyBorder="1" applyAlignment="1">
      <alignment horizontal="center" vertical="center" wrapText="1"/>
    </xf>
    <xf numFmtId="11" fontId="19" fillId="3" borderId="36" xfId="0" applyFont="1" applyFill="1" applyBorder="1" applyAlignment="1">
      <alignment horizontal="center" vertical="center" wrapText="1"/>
    </xf>
    <xf numFmtId="3" fontId="20" fillId="24" borderId="19" xfId="0" applyNumberFormat="1" applyFont="1" applyFill="1" applyBorder="1" applyAlignment="1">
      <alignment horizontal="center"/>
    </xf>
    <xf numFmtId="3" fontId="20" fillId="24" borderId="33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1" fontId="0" fillId="0" borderId="0" xfId="0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ont>
        <b/>
        <i val="0"/>
        <color rgb="FFFF0000"/>
      </font>
      <border/>
    </dxf>
    <dxf>
      <font>
        <b/>
        <i val="0"/>
        <color rgb="FFFFFFFF"/>
      </font>
      <border/>
    </dxf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W65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60" sqref="A60:IV60"/>
    </sheetView>
  </sheetViews>
  <sheetFormatPr defaultColWidth="9.00390625" defaultRowHeight="12.75"/>
  <cols>
    <col min="1" max="1" width="4.375" style="0" customWidth="1"/>
    <col min="2" max="2" width="17.625" style="0" customWidth="1"/>
    <col min="3" max="7" width="3.00390625" style="0" customWidth="1"/>
    <col min="8" max="8" width="4.00390625" style="0" customWidth="1"/>
    <col min="9" max="33" width="3.00390625" style="0" customWidth="1"/>
    <col min="34" max="34" width="7.625" style="0" customWidth="1"/>
    <col min="35" max="35" width="5.875" style="0" customWidth="1"/>
    <col min="36" max="36" width="5.125" style="0" customWidth="1"/>
    <col min="37" max="38" width="5.00390625" style="6" customWidth="1"/>
  </cols>
  <sheetData>
    <row r="1" spans="2:36" s="6" customFormat="1" ht="13.5" thickBot="1">
      <c r="B1" s="6" t="s">
        <v>141</v>
      </c>
      <c r="C1" s="6">
        <v>21</v>
      </c>
      <c r="D1" s="6">
        <v>22</v>
      </c>
      <c r="E1" s="6">
        <v>17</v>
      </c>
      <c r="F1" s="6">
        <v>17</v>
      </c>
      <c r="G1" s="6">
        <v>16</v>
      </c>
      <c r="H1" s="6">
        <v>6</v>
      </c>
      <c r="I1" s="6">
        <v>6</v>
      </c>
      <c r="J1" s="6">
        <v>19</v>
      </c>
      <c r="K1" s="6">
        <v>17</v>
      </c>
      <c r="L1" s="6">
        <v>17</v>
      </c>
      <c r="M1" s="6">
        <v>16</v>
      </c>
      <c r="N1" s="6">
        <v>10</v>
      </c>
      <c r="O1" s="6">
        <v>16</v>
      </c>
      <c r="P1" s="6">
        <v>22</v>
      </c>
      <c r="Q1" s="6">
        <v>15</v>
      </c>
      <c r="R1" s="6">
        <v>11</v>
      </c>
      <c r="S1" s="6">
        <v>17</v>
      </c>
      <c r="T1" s="6">
        <v>15</v>
      </c>
      <c r="U1" s="6">
        <v>8</v>
      </c>
      <c r="V1" s="6">
        <v>12</v>
      </c>
      <c r="W1" s="6">
        <v>18</v>
      </c>
      <c r="X1" s="6">
        <v>19</v>
      </c>
      <c r="Y1" s="6">
        <v>18</v>
      </c>
      <c r="AH1" s="45" t="s">
        <v>146</v>
      </c>
      <c r="AI1" s="6" t="s">
        <v>148</v>
      </c>
      <c r="AJ1" s="6" t="s">
        <v>149</v>
      </c>
    </row>
    <row r="2" spans="2:38" s="7" customFormat="1" ht="13.5" thickBot="1">
      <c r="B2" s="7" t="s">
        <v>142</v>
      </c>
      <c r="C2" s="7">
        <f>SUM(C4:C72)/C1</f>
        <v>45</v>
      </c>
      <c r="D2" s="7">
        <f>SUM(D4:D72)/D1</f>
        <v>46</v>
      </c>
      <c r="E2" s="7">
        <f>SUM(E4:E72)/E1</f>
        <v>36</v>
      </c>
      <c r="F2" s="7">
        <f>SUM(F4:F72)/F1</f>
        <v>39</v>
      </c>
      <c r="G2" s="7">
        <f>SUM(G4:G72)/G1</f>
        <v>37</v>
      </c>
      <c r="H2" s="7">
        <f>SUM(H4:H72)/H1</f>
        <v>114.5</v>
      </c>
      <c r="I2" s="7">
        <f>SUM(I4:I72)/I1</f>
        <v>48</v>
      </c>
      <c r="J2" s="7">
        <f>SUM(J4:J72)/J1</f>
        <v>39</v>
      </c>
      <c r="K2" s="7">
        <f>SUM(K4:K72)/K1</f>
        <v>47</v>
      </c>
      <c r="L2" s="7">
        <f>SUM(L4:L72)/L1</f>
        <v>36</v>
      </c>
      <c r="M2" s="7">
        <f>SUM(M4:M72)/M1</f>
        <v>51</v>
      </c>
      <c r="N2" s="7">
        <f>SUM(N4:N72)/N1</f>
        <v>38</v>
      </c>
      <c r="O2" s="7">
        <f>SUM(O4:O72)/O1</f>
        <v>60</v>
      </c>
      <c r="P2" s="7">
        <f>SUM(P4:P72)/P1</f>
        <v>54</v>
      </c>
      <c r="Q2" s="7">
        <f>SUM(Q4:Q72)/Q1</f>
        <v>41</v>
      </c>
      <c r="R2" s="7">
        <f>SUM(R4:R72)/R1</f>
        <v>63</v>
      </c>
      <c r="S2" s="7">
        <f>SUM(S4:S72)/S1</f>
        <v>42</v>
      </c>
      <c r="T2" s="7">
        <f>SUM(T4:T72)/T1</f>
        <v>67</v>
      </c>
      <c r="U2" s="7">
        <f>SUM(U4:U72)/U1</f>
        <v>52</v>
      </c>
      <c r="V2" s="7">
        <f>SUM(V4:V72)/V1</f>
        <v>61</v>
      </c>
      <c r="W2" s="7">
        <f>SUM(W4:W72)/W1</f>
        <v>46</v>
      </c>
      <c r="X2" s="7">
        <f>SUM(X4:X72)/X1</f>
        <v>53</v>
      </c>
      <c r="Y2" s="7">
        <f>SUM(Y4:Y72)/Y1</f>
        <v>43</v>
      </c>
      <c r="AH2" s="43">
        <f>SUM(C2:AF2)</f>
        <v>1158.5</v>
      </c>
      <c r="AI2" s="44">
        <f>COUNTIF(C2:AG2,"&gt;0")</f>
        <v>23</v>
      </c>
      <c r="AK2" s="6"/>
      <c r="AL2" s="6"/>
    </row>
    <row r="3" spans="1:38" ht="39" thickBot="1">
      <c r="A3" s="38" t="s">
        <v>0</v>
      </c>
      <c r="B3" s="39" t="s">
        <v>1</v>
      </c>
      <c r="C3" s="40" t="s">
        <v>96</v>
      </c>
      <c r="D3" s="41" t="s">
        <v>97</v>
      </c>
      <c r="E3" s="41" t="s">
        <v>98</v>
      </c>
      <c r="F3" s="41" t="s">
        <v>99</v>
      </c>
      <c r="G3" s="41" t="s">
        <v>100</v>
      </c>
      <c r="H3" s="41" t="s">
        <v>101</v>
      </c>
      <c r="I3" s="41" t="s">
        <v>102</v>
      </c>
      <c r="J3" s="41" t="s">
        <v>103</v>
      </c>
      <c r="K3" s="41" t="s">
        <v>104</v>
      </c>
      <c r="L3" s="41" t="s">
        <v>105</v>
      </c>
      <c r="M3" s="41" t="s">
        <v>106</v>
      </c>
      <c r="N3" s="41" t="s">
        <v>107</v>
      </c>
      <c r="O3" s="41" t="s">
        <v>108</v>
      </c>
      <c r="P3" s="41" t="s">
        <v>109</v>
      </c>
      <c r="Q3" s="41" t="s">
        <v>110</v>
      </c>
      <c r="R3" s="41" t="s">
        <v>111</v>
      </c>
      <c r="S3" s="41" t="s">
        <v>112</v>
      </c>
      <c r="T3" s="41" t="s">
        <v>113</v>
      </c>
      <c r="U3" s="41" t="s">
        <v>114</v>
      </c>
      <c r="V3" s="41" t="s">
        <v>115</v>
      </c>
      <c r="W3" s="41" t="s">
        <v>116</v>
      </c>
      <c r="X3" s="41" t="s">
        <v>130</v>
      </c>
      <c r="Y3" s="41" t="s">
        <v>132</v>
      </c>
      <c r="Z3" s="41" t="s">
        <v>133</v>
      </c>
      <c r="AA3" s="41" t="s">
        <v>134</v>
      </c>
      <c r="AB3" s="41" t="s">
        <v>135</v>
      </c>
      <c r="AC3" s="41" t="s">
        <v>136</v>
      </c>
      <c r="AD3" s="41" t="s">
        <v>137</v>
      </c>
      <c r="AE3" s="41" t="s">
        <v>138</v>
      </c>
      <c r="AF3" s="41" t="s">
        <v>139</v>
      </c>
      <c r="AG3" s="42" t="s">
        <v>140</v>
      </c>
      <c r="AH3" s="17" t="s">
        <v>145</v>
      </c>
      <c r="AI3" s="18" t="s">
        <v>143</v>
      </c>
      <c r="AJ3" s="17" t="s">
        <v>144</v>
      </c>
      <c r="AK3" s="9"/>
      <c r="AL3" s="9"/>
    </row>
    <row r="4" spans="1:36" ht="12.75">
      <c r="A4" s="33" t="s">
        <v>2</v>
      </c>
      <c r="B4" s="34" t="s">
        <v>5</v>
      </c>
      <c r="C4" s="35">
        <v>45</v>
      </c>
      <c r="D4" s="36">
        <v>46</v>
      </c>
      <c r="E4" s="36">
        <v>36</v>
      </c>
      <c r="F4" s="36">
        <v>39</v>
      </c>
      <c r="G4" s="36">
        <v>37</v>
      </c>
      <c r="H4" s="36">
        <v>51</v>
      </c>
      <c r="I4" s="36">
        <v>0</v>
      </c>
      <c r="J4" s="36">
        <v>39</v>
      </c>
      <c r="K4" s="36">
        <v>47</v>
      </c>
      <c r="L4" s="36">
        <v>36</v>
      </c>
      <c r="M4" s="36">
        <v>51</v>
      </c>
      <c r="N4" s="36">
        <v>38</v>
      </c>
      <c r="O4" s="36">
        <v>60</v>
      </c>
      <c r="P4" s="36">
        <v>54</v>
      </c>
      <c r="Q4" s="36">
        <v>41</v>
      </c>
      <c r="R4" s="36">
        <v>63</v>
      </c>
      <c r="S4" s="36">
        <v>42</v>
      </c>
      <c r="T4" s="36">
        <v>67</v>
      </c>
      <c r="U4" s="36">
        <v>52</v>
      </c>
      <c r="V4" s="36">
        <v>61</v>
      </c>
      <c r="W4" s="36">
        <v>46</v>
      </c>
      <c r="X4" s="36">
        <v>53</v>
      </c>
      <c r="Y4" s="3">
        <v>43</v>
      </c>
      <c r="Z4" s="36"/>
      <c r="AA4" s="36"/>
      <c r="AB4" s="36"/>
      <c r="AC4" s="36"/>
      <c r="AD4" s="36"/>
      <c r="AE4" s="36"/>
      <c r="AF4" s="36"/>
      <c r="AG4" s="37"/>
      <c r="AH4" s="14">
        <f aca="true" t="shared" si="0" ref="AH4:AH35">SUM(C4:AG4)</f>
        <v>1047</v>
      </c>
      <c r="AI4" s="15">
        <f aca="true" t="shared" si="1" ref="AI4:AI35">COUNTIF(C4:AG4,"&gt;0")</f>
        <v>22</v>
      </c>
      <c r="AJ4" s="16">
        <f aca="true" t="shared" si="2" ref="AJ4:AJ35">AI$2-AI4</f>
        <v>1</v>
      </c>
    </row>
    <row r="5" spans="1:50" ht="12.75">
      <c r="A5" s="2" t="s">
        <v>4</v>
      </c>
      <c r="B5" s="26" t="s">
        <v>24</v>
      </c>
      <c r="C5" s="3">
        <v>0</v>
      </c>
      <c r="D5" s="3">
        <v>46</v>
      </c>
      <c r="E5" s="3">
        <v>36</v>
      </c>
      <c r="F5" s="3">
        <v>39</v>
      </c>
      <c r="G5" s="3">
        <v>37</v>
      </c>
      <c r="H5" s="3">
        <v>106</v>
      </c>
      <c r="I5" s="3">
        <v>48</v>
      </c>
      <c r="J5" s="3">
        <v>39</v>
      </c>
      <c r="K5" s="3">
        <v>47</v>
      </c>
      <c r="L5" s="3">
        <v>36</v>
      </c>
      <c r="M5" s="3">
        <v>51</v>
      </c>
      <c r="N5" s="3">
        <v>38</v>
      </c>
      <c r="O5" s="3">
        <v>60</v>
      </c>
      <c r="P5" s="3">
        <v>54</v>
      </c>
      <c r="Q5" s="3">
        <v>41</v>
      </c>
      <c r="R5" s="3">
        <v>0</v>
      </c>
      <c r="S5" s="3">
        <v>42</v>
      </c>
      <c r="T5" s="3">
        <v>67</v>
      </c>
      <c r="U5" s="3">
        <v>0</v>
      </c>
      <c r="V5" s="3">
        <v>61</v>
      </c>
      <c r="W5" s="3">
        <v>46</v>
      </c>
      <c r="X5" s="3">
        <v>53</v>
      </c>
      <c r="Y5" s="3">
        <v>43</v>
      </c>
      <c r="Z5" s="3"/>
      <c r="AA5" s="3"/>
      <c r="AB5" s="3"/>
      <c r="AC5" s="3"/>
      <c r="AD5" s="3"/>
      <c r="AE5" s="3"/>
      <c r="AF5" s="3"/>
      <c r="AG5" s="10"/>
      <c r="AH5" s="14">
        <f t="shared" si="0"/>
        <v>990</v>
      </c>
      <c r="AI5" s="12">
        <f t="shared" si="1"/>
        <v>20</v>
      </c>
      <c r="AJ5" s="5">
        <f t="shared" si="2"/>
        <v>3</v>
      </c>
      <c r="AK5" s="8"/>
      <c r="AL5" s="8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36" ht="12.75">
      <c r="A6" s="33" t="s">
        <v>6</v>
      </c>
      <c r="B6" s="26" t="s">
        <v>20</v>
      </c>
      <c r="C6" s="24">
        <v>45</v>
      </c>
      <c r="D6" s="3">
        <v>46</v>
      </c>
      <c r="E6" s="3">
        <v>36</v>
      </c>
      <c r="F6" s="3">
        <v>39</v>
      </c>
      <c r="G6" s="3">
        <v>37</v>
      </c>
      <c r="H6" s="3">
        <v>0</v>
      </c>
      <c r="I6" s="3">
        <v>48</v>
      </c>
      <c r="J6" s="3">
        <v>39</v>
      </c>
      <c r="K6" s="3">
        <v>47</v>
      </c>
      <c r="L6" s="3">
        <v>0</v>
      </c>
      <c r="M6" s="3">
        <v>51</v>
      </c>
      <c r="N6" s="3">
        <v>38</v>
      </c>
      <c r="O6" s="3">
        <v>60</v>
      </c>
      <c r="P6" s="3">
        <v>54</v>
      </c>
      <c r="Q6" s="3">
        <v>41</v>
      </c>
      <c r="R6" s="3">
        <v>63</v>
      </c>
      <c r="S6" s="3">
        <v>42</v>
      </c>
      <c r="T6" s="3">
        <v>67</v>
      </c>
      <c r="U6" s="3">
        <v>0</v>
      </c>
      <c r="V6" s="3">
        <v>61</v>
      </c>
      <c r="W6" s="3">
        <v>46</v>
      </c>
      <c r="X6" s="3">
        <v>53</v>
      </c>
      <c r="Y6" s="3">
        <v>43</v>
      </c>
      <c r="Z6" s="3"/>
      <c r="AA6" s="3"/>
      <c r="AB6" s="3"/>
      <c r="AC6" s="3"/>
      <c r="AD6" s="3"/>
      <c r="AE6" s="3"/>
      <c r="AF6" s="3"/>
      <c r="AG6" s="10"/>
      <c r="AH6" s="14">
        <f t="shared" si="0"/>
        <v>956</v>
      </c>
      <c r="AI6" s="12">
        <f t="shared" si="1"/>
        <v>20</v>
      </c>
      <c r="AJ6" s="5">
        <f t="shared" si="2"/>
        <v>3</v>
      </c>
    </row>
    <row r="7" spans="1:38" s="1" customFormat="1" ht="12.75">
      <c r="A7" s="2" t="s">
        <v>8</v>
      </c>
      <c r="B7" s="27" t="s">
        <v>7</v>
      </c>
      <c r="C7" s="24">
        <v>45</v>
      </c>
      <c r="D7" s="3">
        <v>46</v>
      </c>
      <c r="E7" s="3">
        <v>36</v>
      </c>
      <c r="F7" s="3">
        <v>39</v>
      </c>
      <c r="G7" s="3">
        <v>37</v>
      </c>
      <c r="H7" s="3">
        <v>106</v>
      </c>
      <c r="I7" s="3">
        <v>0</v>
      </c>
      <c r="J7" s="3">
        <v>39</v>
      </c>
      <c r="K7" s="3">
        <v>47</v>
      </c>
      <c r="L7" s="3">
        <v>36</v>
      </c>
      <c r="M7" s="3">
        <v>51</v>
      </c>
      <c r="N7" s="3">
        <v>0</v>
      </c>
      <c r="O7" s="3">
        <v>60</v>
      </c>
      <c r="P7" s="3">
        <v>54</v>
      </c>
      <c r="Q7" s="3">
        <v>41</v>
      </c>
      <c r="R7" s="3">
        <v>0</v>
      </c>
      <c r="S7" s="3">
        <v>0</v>
      </c>
      <c r="T7" s="3">
        <v>67</v>
      </c>
      <c r="U7" s="3">
        <v>52</v>
      </c>
      <c r="V7" s="3">
        <v>61</v>
      </c>
      <c r="W7" s="3">
        <v>46</v>
      </c>
      <c r="X7" s="3">
        <v>53</v>
      </c>
      <c r="Y7" s="3">
        <v>43</v>
      </c>
      <c r="Z7" s="3"/>
      <c r="AA7" s="3"/>
      <c r="AB7" s="3"/>
      <c r="AC7" s="3"/>
      <c r="AD7" s="3"/>
      <c r="AE7" s="3"/>
      <c r="AF7" s="3"/>
      <c r="AG7" s="10"/>
      <c r="AH7" s="14">
        <f t="shared" si="0"/>
        <v>959</v>
      </c>
      <c r="AI7" s="12">
        <f t="shared" si="1"/>
        <v>19</v>
      </c>
      <c r="AJ7" s="5">
        <f t="shared" si="2"/>
        <v>4</v>
      </c>
      <c r="AK7" s="6"/>
      <c r="AL7" s="6"/>
    </row>
    <row r="8" spans="1:65" ht="12.75">
      <c r="A8" s="33" t="s">
        <v>9</v>
      </c>
      <c r="B8" s="27" t="s">
        <v>117</v>
      </c>
      <c r="C8" s="24">
        <v>45</v>
      </c>
      <c r="D8" s="3">
        <v>46</v>
      </c>
      <c r="E8" s="3">
        <v>36</v>
      </c>
      <c r="F8" s="3">
        <v>39</v>
      </c>
      <c r="G8" s="3">
        <v>0</v>
      </c>
      <c r="H8" s="3">
        <v>106</v>
      </c>
      <c r="I8" s="3">
        <v>0</v>
      </c>
      <c r="J8" s="3">
        <v>39</v>
      </c>
      <c r="K8" s="3">
        <v>0</v>
      </c>
      <c r="L8" s="3">
        <v>36</v>
      </c>
      <c r="M8" s="3">
        <v>0</v>
      </c>
      <c r="N8" s="3">
        <v>38</v>
      </c>
      <c r="O8" s="3">
        <v>60</v>
      </c>
      <c r="P8" s="3">
        <v>54</v>
      </c>
      <c r="Q8" s="3">
        <v>41</v>
      </c>
      <c r="R8" s="3">
        <v>63</v>
      </c>
      <c r="S8" s="3">
        <v>42</v>
      </c>
      <c r="T8" s="3">
        <v>67</v>
      </c>
      <c r="U8" s="3">
        <v>52</v>
      </c>
      <c r="V8" s="3">
        <v>0</v>
      </c>
      <c r="W8" s="3">
        <v>46</v>
      </c>
      <c r="X8" s="3">
        <v>53</v>
      </c>
      <c r="Y8" s="3">
        <v>43</v>
      </c>
      <c r="Z8" s="3"/>
      <c r="AA8" s="3"/>
      <c r="AB8" s="3"/>
      <c r="AC8" s="3"/>
      <c r="AD8" s="3"/>
      <c r="AE8" s="3"/>
      <c r="AF8" s="3"/>
      <c r="AG8" s="10"/>
      <c r="AH8" s="14">
        <f t="shared" si="0"/>
        <v>906</v>
      </c>
      <c r="AI8" s="12">
        <f t="shared" si="1"/>
        <v>18</v>
      </c>
      <c r="AJ8" s="5">
        <f t="shared" si="2"/>
        <v>5</v>
      </c>
      <c r="AM8" s="46" t="s">
        <v>147</v>
      </c>
      <c r="AN8" s="46"/>
      <c r="AO8" s="46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41" ht="12.75">
      <c r="A9" s="2" t="s">
        <v>11</v>
      </c>
      <c r="B9" s="28" t="s">
        <v>10</v>
      </c>
      <c r="C9" s="24">
        <v>45</v>
      </c>
      <c r="D9" s="3">
        <v>46</v>
      </c>
      <c r="E9" s="3">
        <v>36</v>
      </c>
      <c r="F9" s="3">
        <v>39</v>
      </c>
      <c r="G9" s="3">
        <v>37</v>
      </c>
      <c r="H9" s="3">
        <v>0</v>
      </c>
      <c r="I9" s="3">
        <v>0</v>
      </c>
      <c r="J9" s="3">
        <v>39</v>
      </c>
      <c r="K9" s="3">
        <v>47</v>
      </c>
      <c r="L9" s="3">
        <v>36</v>
      </c>
      <c r="M9" s="3">
        <v>51</v>
      </c>
      <c r="N9" s="3">
        <v>0</v>
      </c>
      <c r="O9" s="3">
        <v>60</v>
      </c>
      <c r="P9" s="3">
        <v>54</v>
      </c>
      <c r="Q9" s="3">
        <v>41</v>
      </c>
      <c r="R9" s="3">
        <v>63</v>
      </c>
      <c r="S9" s="3">
        <v>42</v>
      </c>
      <c r="T9" s="3">
        <v>0</v>
      </c>
      <c r="U9" s="3">
        <v>52</v>
      </c>
      <c r="V9" s="3">
        <v>61</v>
      </c>
      <c r="W9" s="3">
        <v>46</v>
      </c>
      <c r="X9" s="3">
        <v>53</v>
      </c>
      <c r="Y9" s="3">
        <v>0</v>
      </c>
      <c r="Z9" s="3"/>
      <c r="AA9" s="3"/>
      <c r="AB9" s="3"/>
      <c r="AC9" s="3"/>
      <c r="AD9" s="3"/>
      <c r="AE9" s="3"/>
      <c r="AF9" s="3"/>
      <c r="AG9" s="10"/>
      <c r="AH9" s="14">
        <f t="shared" si="0"/>
        <v>848</v>
      </c>
      <c r="AI9" s="12">
        <f t="shared" si="1"/>
        <v>18</v>
      </c>
      <c r="AJ9" s="5">
        <f t="shared" si="2"/>
        <v>5</v>
      </c>
      <c r="AM9" s="46"/>
      <c r="AN9" s="46"/>
      <c r="AO9" s="46"/>
    </row>
    <row r="10" spans="1:41" s="1" customFormat="1" ht="12.75">
      <c r="A10" s="33" t="s">
        <v>13</v>
      </c>
      <c r="B10" s="27" t="s">
        <v>3</v>
      </c>
      <c r="C10" s="24">
        <v>45</v>
      </c>
      <c r="D10" s="3">
        <v>46</v>
      </c>
      <c r="E10" s="3">
        <v>36</v>
      </c>
      <c r="F10" s="3">
        <v>39</v>
      </c>
      <c r="G10" s="3">
        <v>37</v>
      </c>
      <c r="H10" s="3">
        <v>0</v>
      </c>
      <c r="I10" s="3">
        <v>0</v>
      </c>
      <c r="J10" s="3">
        <v>39</v>
      </c>
      <c r="K10" s="3">
        <v>47</v>
      </c>
      <c r="L10" s="3">
        <v>36</v>
      </c>
      <c r="M10" s="3">
        <v>51</v>
      </c>
      <c r="N10" s="3">
        <v>38</v>
      </c>
      <c r="O10" s="3">
        <v>60</v>
      </c>
      <c r="P10" s="3">
        <v>54</v>
      </c>
      <c r="Q10" s="3">
        <v>0</v>
      </c>
      <c r="R10" s="3">
        <v>63</v>
      </c>
      <c r="S10" s="3">
        <v>42</v>
      </c>
      <c r="T10" s="3">
        <v>0</v>
      </c>
      <c r="U10" s="3">
        <v>52</v>
      </c>
      <c r="V10" s="3">
        <v>0</v>
      </c>
      <c r="W10" s="3">
        <v>46</v>
      </c>
      <c r="X10" s="3">
        <v>53</v>
      </c>
      <c r="Y10" s="3">
        <v>43</v>
      </c>
      <c r="Z10" s="3"/>
      <c r="AA10" s="3"/>
      <c r="AB10" s="3"/>
      <c r="AC10" s="3"/>
      <c r="AD10" s="3"/>
      <c r="AE10" s="3"/>
      <c r="AF10" s="3"/>
      <c r="AG10" s="10"/>
      <c r="AH10" s="14">
        <f t="shared" si="0"/>
        <v>827</v>
      </c>
      <c r="AI10" s="12">
        <f t="shared" si="1"/>
        <v>18</v>
      </c>
      <c r="AJ10" s="5">
        <f t="shared" si="2"/>
        <v>5</v>
      </c>
      <c r="AK10" s="8"/>
      <c r="AL10" s="8"/>
      <c r="AM10" s="46"/>
      <c r="AN10" s="46"/>
      <c r="AO10" s="46"/>
    </row>
    <row r="11" spans="1:75" ht="13.5" customHeight="1">
      <c r="A11" s="2" t="s">
        <v>14</v>
      </c>
      <c r="B11" s="27" t="s">
        <v>18</v>
      </c>
      <c r="C11" s="24">
        <v>45</v>
      </c>
      <c r="D11" s="3">
        <v>46</v>
      </c>
      <c r="E11" s="3">
        <v>36</v>
      </c>
      <c r="F11" s="3">
        <v>39</v>
      </c>
      <c r="G11" s="3">
        <v>37</v>
      </c>
      <c r="H11" s="3">
        <v>106</v>
      </c>
      <c r="I11" s="3">
        <v>0</v>
      </c>
      <c r="J11" s="3">
        <v>39</v>
      </c>
      <c r="K11" s="3">
        <v>47</v>
      </c>
      <c r="L11" s="3">
        <v>36</v>
      </c>
      <c r="M11" s="3">
        <v>0</v>
      </c>
      <c r="N11" s="3">
        <v>0</v>
      </c>
      <c r="O11" s="3">
        <v>60</v>
      </c>
      <c r="P11" s="3">
        <v>54</v>
      </c>
      <c r="Q11" s="3">
        <v>0</v>
      </c>
      <c r="R11" s="3">
        <v>0</v>
      </c>
      <c r="S11" s="3">
        <v>42</v>
      </c>
      <c r="T11" s="3">
        <v>67</v>
      </c>
      <c r="U11" s="3">
        <v>0</v>
      </c>
      <c r="V11" s="3">
        <v>61</v>
      </c>
      <c r="W11" s="3">
        <v>46</v>
      </c>
      <c r="X11" s="3">
        <v>53</v>
      </c>
      <c r="Y11" s="3">
        <v>43</v>
      </c>
      <c r="Z11" s="3"/>
      <c r="AA11" s="3"/>
      <c r="AB11" s="3"/>
      <c r="AC11" s="3"/>
      <c r="AD11" s="3"/>
      <c r="AE11" s="3"/>
      <c r="AF11" s="3"/>
      <c r="AG11" s="10"/>
      <c r="AH11" s="14">
        <f t="shared" si="0"/>
        <v>857</v>
      </c>
      <c r="AI11" s="12">
        <f t="shared" si="1"/>
        <v>17</v>
      </c>
      <c r="AJ11" s="5">
        <f t="shared" si="2"/>
        <v>6</v>
      </c>
      <c r="AK11" s="8"/>
      <c r="AL11" s="8"/>
      <c r="AM11" s="46"/>
      <c r="AN11" s="46"/>
      <c r="AO11" s="46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41" ht="12.75">
      <c r="A12" s="33" t="s">
        <v>15</v>
      </c>
      <c r="B12" s="27" t="s">
        <v>16</v>
      </c>
      <c r="C12" s="24">
        <v>45</v>
      </c>
      <c r="D12" s="3">
        <v>46</v>
      </c>
      <c r="E12" s="3">
        <v>36</v>
      </c>
      <c r="F12" s="3">
        <v>39</v>
      </c>
      <c r="G12" s="3">
        <v>37</v>
      </c>
      <c r="H12" s="3">
        <v>0</v>
      </c>
      <c r="I12" s="3">
        <v>48</v>
      </c>
      <c r="J12" s="3">
        <v>39</v>
      </c>
      <c r="K12" s="3">
        <v>47</v>
      </c>
      <c r="L12" s="3">
        <v>0</v>
      </c>
      <c r="M12" s="3">
        <v>51</v>
      </c>
      <c r="N12" s="3">
        <v>0</v>
      </c>
      <c r="O12" s="3">
        <v>0</v>
      </c>
      <c r="P12" s="3">
        <v>54</v>
      </c>
      <c r="Q12" s="3">
        <v>41</v>
      </c>
      <c r="R12" s="3">
        <v>63</v>
      </c>
      <c r="S12" s="3">
        <v>42</v>
      </c>
      <c r="T12" s="3">
        <v>67</v>
      </c>
      <c r="U12" s="3">
        <v>0</v>
      </c>
      <c r="V12" s="3">
        <v>61</v>
      </c>
      <c r="W12" s="3">
        <v>0</v>
      </c>
      <c r="X12" s="3">
        <v>53</v>
      </c>
      <c r="Y12" s="3">
        <v>43</v>
      </c>
      <c r="Z12" s="3"/>
      <c r="AA12" s="3"/>
      <c r="AB12" s="3"/>
      <c r="AC12" s="3"/>
      <c r="AD12" s="3"/>
      <c r="AE12" s="3"/>
      <c r="AF12" s="3"/>
      <c r="AG12" s="10"/>
      <c r="AH12" s="14">
        <f t="shared" si="0"/>
        <v>812</v>
      </c>
      <c r="AI12" s="12">
        <f t="shared" si="1"/>
        <v>17</v>
      </c>
      <c r="AJ12" s="5">
        <f t="shared" si="2"/>
        <v>6</v>
      </c>
      <c r="AM12" s="46"/>
      <c r="AN12" s="46"/>
      <c r="AO12" s="46"/>
    </row>
    <row r="13" spans="1:41" ht="12.75">
      <c r="A13" s="2" t="s">
        <v>17</v>
      </c>
      <c r="B13" s="29" t="s">
        <v>118</v>
      </c>
      <c r="C13" s="24">
        <v>45</v>
      </c>
      <c r="D13" s="3">
        <v>46</v>
      </c>
      <c r="E13" s="3">
        <v>36</v>
      </c>
      <c r="F13" s="3">
        <v>39</v>
      </c>
      <c r="G13" s="3">
        <v>0</v>
      </c>
      <c r="H13" s="3">
        <v>106</v>
      </c>
      <c r="I13" s="3">
        <v>0</v>
      </c>
      <c r="J13" s="3">
        <v>0</v>
      </c>
      <c r="K13" s="3">
        <v>47</v>
      </c>
      <c r="L13" s="3">
        <v>36</v>
      </c>
      <c r="M13" s="3">
        <v>51</v>
      </c>
      <c r="N13" s="3">
        <v>0</v>
      </c>
      <c r="O13" s="3">
        <v>60</v>
      </c>
      <c r="P13" s="3">
        <v>54</v>
      </c>
      <c r="Q13" s="3">
        <v>0</v>
      </c>
      <c r="R13" s="3">
        <v>0</v>
      </c>
      <c r="S13" s="3">
        <v>42</v>
      </c>
      <c r="T13" s="3">
        <v>0</v>
      </c>
      <c r="U13" s="3">
        <v>52</v>
      </c>
      <c r="V13" s="3">
        <v>61</v>
      </c>
      <c r="W13" s="3">
        <v>46</v>
      </c>
      <c r="X13" s="3">
        <v>53</v>
      </c>
      <c r="Y13" s="3">
        <v>43</v>
      </c>
      <c r="Z13" s="3"/>
      <c r="AA13" s="3"/>
      <c r="AB13" s="3"/>
      <c r="AC13" s="3"/>
      <c r="AD13" s="3"/>
      <c r="AE13" s="3"/>
      <c r="AF13" s="3"/>
      <c r="AG13" s="10"/>
      <c r="AH13" s="14">
        <f t="shared" si="0"/>
        <v>817</v>
      </c>
      <c r="AI13" s="12">
        <f t="shared" si="1"/>
        <v>16</v>
      </c>
      <c r="AJ13" s="5">
        <f t="shared" si="2"/>
        <v>7</v>
      </c>
      <c r="AM13" s="46"/>
      <c r="AN13" s="46"/>
      <c r="AO13" s="46"/>
    </row>
    <row r="14" spans="1:41" ht="12.75">
      <c r="A14" s="33" t="s">
        <v>19</v>
      </c>
      <c r="B14" s="27" t="s">
        <v>30</v>
      </c>
      <c r="C14" s="24">
        <v>45</v>
      </c>
      <c r="D14" s="3">
        <v>46</v>
      </c>
      <c r="E14" s="3">
        <v>0</v>
      </c>
      <c r="F14" s="3">
        <v>39</v>
      </c>
      <c r="G14" s="3">
        <v>0</v>
      </c>
      <c r="H14" s="3">
        <v>0</v>
      </c>
      <c r="I14" s="3">
        <v>0</v>
      </c>
      <c r="J14" s="3">
        <v>39</v>
      </c>
      <c r="K14" s="3">
        <v>47</v>
      </c>
      <c r="L14" s="3">
        <v>36</v>
      </c>
      <c r="M14" s="3">
        <v>51</v>
      </c>
      <c r="N14" s="3">
        <v>38</v>
      </c>
      <c r="O14" s="3">
        <v>0</v>
      </c>
      <c r="P14" s="3">
        <v>54</v>
      </c>
      <c r="Q14" s="3">
        <v>41</v>
      </c>
      <c r="R14" s="3">
        <v>0</v>
      </c>
      <c r="S14" s="3">
        <v>42</v>
      </c>
      <c r="T14" s="3">
        <v>67</v>
      </c>
      <c r="U14" s="3">
        <v>0</v>
      </c>
      <c r="V14" s="3">
        <v>61</v>
      </c>
      <c r="W14" s="3">
        <v>46</v>
      </c>
      <c r="X14" s="3">
        <v>53</v>
      </c>
      <c r="Y14" s="3">
        <v>43</v>
      </c>
      <c r="Z14" s="3"/>
      <c r="AA14" s="3"/>
      <c r="AB14" s="3"/>
      <c r="AC14" s="3"/>
      <c r="AD14" s="3"/>
      <c r="AE14" s="3"/>
      <c r="AF14" s="3"/>
      <c r="AG14" s="10"/>
      <c r="AH14" s="14">
        <f t="shared" si="0"/>
        <v>748</v>
      </c>
      <c r="AI14" s="12">
        <f t="shared" si="1"/>
        <v>16</v>
      </c>
      <c r="AJ14" s="5">
        <f t="shared" si="2"/>
        <v>7</v>
      </c>
      <c r="AM14" s="46"/>
      <c r="AN14" s="46"/>
      <c r="AO14" s="46"/>
    </row>
    <row r="15" spans="1:41" ht="12.75">
      <c r="A15" s="2" t="s">
        <v>21</v>
      </c>
      <c r="B15" s="27" t="s">
        <v>12</v>
      </c>
      <c r="C15" s="24">
        <v>45</v>
      </c>
      <c r="D15" s="3">
        <v>46</v>
      </c>
      <c r="E15" s="3">
        <v>36</v>
      </c>
      <c r="F15" s="3">
        <v>39</v>
      </c>
      <c r="G15" s="3">
        <v>37</v>
      </c>
      <c r="H15" s="3">
        <v>0</v>
      </c>
      <c r="I15" s="3">
        <v>48</v>
      </c>
      <c r="J15" s="3">
        <v>39</v>
      </c>
      <c r="K15" s="3">
        <v>0</v>
      </c>
      <c r="L15" s="3">
        <v>36</v>
      </c>
      <c r="M15" s="3">
        <v>51</v>
      </c>
      <c r="N15" s="3">
        <v>0</v>
      </c>
      <c r="O15" s="3">
        <v>0</v>
      </c>
      <c r="P15" s="3">
        <v>0</v>
      </c>
      <c r="Q15" s="3">
        <v>0</v>
      </c>
      <c r="R15" s="3">
        <v>63</v>
      </c>
      <c r="S15" s="3">
        <v>42</v>
      </c>
      <c r="T15" s="3">
        <v>0</v>
      </c>
      <c r="U15" s="3">
        <v>0</v>
      </c>
      <c r="V15" s="3">
        <v>61</v>
      </c>
      <c r="W15" s="3">
        <v>46</v>
      </c>
      <c r="X15" s="3">
        <v>53</v>
      </c>
      <c r="Y15" s="3">
        <v>43</v>
      </c>
      <c r="Z15" s="3"/>
      <c r="AA15" s="3"/>
      <c r="AB15" s="3"/>
      <c r="AC15" s="3"/>
      <c r="AD15" s="3"/>
      <c r="AE15" s="3"/>
      <c r="AF15" s="3"/>
      <c r="AG15" s="10"/>
      <c r="AH15" s="14">
        <f t="shared" si="0"/>
        <v>685</v>
      </c>
      <c r="AI15" s="12">
        <f t="shared" si="1"/>
        <v>15</v>
      </c>
      <c r="AJ15" s="5">
        <f t="shared" si="2"/>
        <v>8</v>
      </c>
      <c r="AM15" s="46"/>
      <c r="AN15" s="46"/>
      <c r="AO15" s="46"/>
    </row>
    <row r="16" spans="1:41" ht="12.75">
      <c r="A16" s="33" t="s">
        <v>23</v>
      </c>
      <c r="B16" s="27" t="s">
        <v>44</v>
      </c>
      <c r="C16" s="24">
        <v>45</v>
      </c>
      <c r="D16" s="3">
        <v>46</v>
      </c>
      <c r="E16" s="3">
        <v>36</v>
      </c>
      <c r="F16" s="3">
        <v>39</v>
      </c>
      <c r="G16" s="3">
        <v>37</v>
      </c>
      <c r="H16" s="3">
        <v>106</v>
      </c>
      <c r="I16" s="3">
        <v>0</v>
      </c>
      <c r="J16" s="3">
        <v>0</v>
      </c>
      <c r="K16" s="3">
        <v>0</v>
      </c>
      <c r="L16" s="3">
        <v>36</v>
      </c>
      <c r="M16" s="3">
        <v>0</v>
      </c>
      <c r="N16" s="3">
        <v>0</v>
      </c>
      <c r="O16" s="3">
        <v>0</v>
      </c>
      <c r="P16" s="3">
        <v>0</v>
      </c>
      <c r="Q16" s="3">
        <v>41</v>
      </c>
      <c r="R16" s="3">
        <v>63</v>
      </c>
      <c r="S16" s="3">
        <v>42</v>
      </c>
      <c r="T16" s="3">
        <v>67</v>
      </c>
      <c r="U16" s="3">
        <v>52</v>
      </c>
      <c r="V16" s="3">
        <v>0</v>
      </c>
      <c r="W16" s="3">
        <v>46</v>
      </c>
      <c r="X16" s="3">
        <v>0</v>
      </c>
      <c r="Y16" s="3">
        <v>0</v>
      </c>
      <c r="Z16" s="3"/>
      <c r="AA16" s="3"/>
      <c r="AB16" s="3"/>
      <c r="AC16" s="3"/>
      <c r="AD16" s="3"/>
      <c r="AE16" s="3"/>
      <c r="AF16" s="3"/>
      <c r="AG16" s="10"/>
      <c r="AH16" s="14">
        <f t="shared" si="0"/>
        <v>656</v>
      </c>
      <c r="AI16" s="12">
        <f t="shared" si="1"/>
        <v>13</v>
      </c>
      <c r="AJ16" s="5">
        <f t="shared" si="2"/>
        <v>10</v>
      </c>
      <c r="AM16" s="46"/>
      <c r="AN16" s="46"/>
      <c r="AO16" s="46"/>
    </row>
    <row r="17" spans="1:41" ht="12.75">
      <c r="A17" s="2" t="s">
        <v>25</v>
      </c>
      <c r="B17" s="26" t="s">
        <v>22</v>
      </c>
      <c r="C17" s="3">
        <v>0</v>
      </c>
      <c r="D17" s="3">
        <v>46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39</v>
      </c>
      <c r="K17" s="3">
        <v>47</v>
      </c>
      <c r="L17" s="3">
        <v>36</v>
      </c>
      <c r="M17" s="3">
        <v>51</v>
      </c>
      <c r="N17" s="3">
        <v>0</v>
      </c>
      <c r="O17" s="3">
        <v>60</v>
      </c>
      <c r="P17" s="3">
        <v>54</v>
      </c>
      <c r="Q17" s="3">
        <v>41</v>
      </c>
      <c r="R17" s="3">
        <v>63</v>
      </c>
      <c r="S17" s="3">
        <v>42</v>
      </c>
      <c r="T17" s="3">
        <v>0</v>
      </c>
      <c r="U17" s="3">
        <v>0</v>
      </c>
      <c r="V17" s="3">
        <v>61</v>
      </c>
      <c r="W17" s="3">
        <v>46</v>
      </c>
      <c r="X17" s="3">
        <v>53</v>
      </c>
      <c r="Y17" s="3">
        <v>0</v>
      </c>
      <c r="Z17" s="3"/>
      <c r="AA17" s="3"/>
      <c r="AB17" s="3"/>
      <c r="AC17" s="3"/>
      <c r="AD17" s="3"/>
      <c r="AE17" s="3"/>
      <c r="AF17" s="3"/>
      <c r="AG17" s="10"/>
      <c r="AH17" s="14">
        <f t="shared" si="0"/>
        <v>639</v>
      </c>
      <c r="AI17" s="12">
        <f t="shared" si="1"/>
        <v>13</v>
      </c>
      <c r="AJ17" s="5">
        <f t="shared" si="2"/>
        <v>10</v>
      </c>
      <c r="AM17" s="46"/>
      <c r="AN17" s="46"/>
      <c r="AO17" s="46"/>
    </row>
    <row r="18" spans="1:41" ht="12.75">
      <c r="A18" s="33" t="s">
        <v>27</v>
      </c>
      <c r="B18" s="26" t="s"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36</v>
      </c>
      <c r="M18" s="3">
        <v>51</v>
      </c>
      <c r="N18" s="3">
        <v>38</v>
      </c>
      <c r="O18" s="3">
        <v>60</v>
      </c>
      <c r="P18" s="3">
        <v>0</v>
      </c>
      <c r="Q18" s="3">
        <v>41</v>
      </c>
      <c r="R18" s="3">
        <v>63</v>
      </c>
      <c r="S18" s="3">
        <v>42</v>
      </c>
      <c r="T18" s="3">
        <v>67</v>
      </c>
      <c r="U18" s="3">
        <v>0</v>
      </c>
      <c r="V18" s="3">
        <v>61</v>
      </c>
      <c r="W18" s="3">
        <v>46</v>
      </c>
      <c r="X18" s="3">
        <v>53</v>
      </c>
      <c r="Y18" s="3">
        <v>43</v>
      </c>
      <c r="Z18" s="3"/>
      <c r="AA18" s="3"/>
      <c r="AB18" s="3"/>
      <c r="AC18" s="3"/>
      <c r="AD18" s="3"/>
      <c r="AE18" s="3"/>
      <c r="AF18" s="3"/>
      <c r="AG18" s="10"/>
      <c r="AH18" s="14">
        <f t="shared" si="0"/>
        <v>601</v>
      </c>
      <c r="AI18" s="12">
        <f t="shared" si="1"/>
        <v>12</v>
      </c>
      <c r="AJ18" s="5">
        <f t="shared" si="2"/>
        <v>11</v>
      </c>
      <c r="AM18" s="46"/>
      <c r="AN18" s="46"/>
      <c r="AO18" s="46"/>
    </row>
    <row r="19" spans="1:41" ht="12.75">
      <c r="A19" s="2" t="s">
        <v>29</v>
      </c>
      <c r="B19" s="26" t="s">
        <v>36</v>
      </c>
      <c r="C19" s="24">
        <v>45</v>
      </c>
      <c r="D19" s="3">
        <v>46</v>
      </c>
      <c r="E19" s="3">
        <v>36</v>
      </c>
      <c r="F19" s="3">
        <v>39</v>
      </c>
      <c r="G19" s="3">
        <v>37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51</v>
      </c>
      <c r="N19" s="3">
        <v>38</v>
      </c>
      <c r="O19" s="3">
        <v>60</v>
      </c>
      <c r="P19" s="3">
        <v>54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/>
      <c r="AA19" s="3"/>
      <c r="AB19" s="3"/>
      <c r="AC19" s="3"/>
      <c r="AD19" s="3"/>
      <c r="AE19" s="3"/>
      <c r="AF19" s="3"/>
      <c r="AG19" s="10"/>
      <c r="AH19" s="14">
        <f t="shared" si="0"/>
        <v>406</v>
      </c>
      <c r="AI19" s="12">
        <f t="shared" si="1"/>
        <v>9</v>
      </c>
      <c r="AJ19" s="5">
        <f t="shared" si="2"/>
        <v>14</v>
      </c>
      <c r="AM19" s="46"/>
      <c r="AN19" s="46"/>
      <c r="AO19" s="46"/>
    </row>
    <row r="20" spans="1:41" ht="12.75">
      <c r="A20" s="33" t="s">
        <v>31</v>
      </c>
      <c r="B20" s="26" t="s">
        <v>122</v>
      </c>
      <c r="C20" s="24">
        <v>0</v>
      </c>
      <c r="D20" s="3">
        <v>46</v>
      </c>
      <c r="E20" s="3">
        <v>0</v>
      </c>
      <c r="F20" s="3">
        <v>0</v>
      </c>
      <c r="G20" s="3">
        <v>37</v>
      </c>
      <c r="H20" s="3">
        <v>0</v>
      </c>
      <c r="I20" s="3">
        <v>0</v>
      </c>
      <c r="J20" s="3"/>
      <c r="K20" s="3">
        <v>47</v>
      </c>
      <c r="L20" s="3">
        <v>0</v>
      </c>
      <c r="M20" s="3">
        <v>0</v>
      </c>
      <c r="N20" s="3">
        <v>0</v>
      </c>
      <c r="O20" s="3">
        <v>0</v>
      </c>
      <c r="P20" s="3">
        <v>54</v>
      </c>
      <c r="Q20" s="3">
        <v>0</v>
      </c>
      <c r="R20" s="3">
        <v>63</v>
      </c>
      <c r="S20" s="3">
        <v>0</v>
      </c>
      <c r="T20" s="3">
        <v>67</v>
      </c>
      <c r="U20" s="3">
        <v>0</v>
      </c>
      <c r="V20" s="3">
        <v>0</v>
      </c>
      <c r="W20" s="3">
        <v>0</v>
      </c>
      <c r="X20" s="3">
        <v>53</v>
      </c>
      <c r="Y20" s="3">
        <v>43</v>
      </c>
      <c r="Z20" s="3"/>
      <c r="AA20" s="3"/>
      <c r="AB20" s="3"/>
      <c r="AC20" s="3"/>
      <c r="AD20" s="3"/>
      <c r="AE20" s="3"/>
      <c r="AF20" s="3"/>
      <c r="AG20" s="10"/>
      <c r="AH20" s="14">
        <f t="shared" si="0"/>
        <v>410</v>
      </c>
      <c r="AI20" s="12">
        <f t="shared" si="1"/>
        <v>8</v>
      </c>
      <c r="AJ20" s="5">
        <f t="shared" si="2"/>
        <v>15</v>
      </c>
      <c r="AM20" s="46"/>
      <c r="AN20" s="46"/>
      <c r="AO20" s="46"/>
    </row>
    <row r="21" spans="1:41" ht="12.75">
      <c r="A21" s="2" t="s">
        <v>33</v>
      </c>
      <c r="B21" s="26" t="s">
        <v>59</v>
      </c>
      <c r="C21" s="24">
        <v>0</v>
      </c>
      <c r="D21" s="3">
        <v>46</v>
      </c>
      <c r="E21" s="3">
        <v>36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47</v>
      </c>
      <c r="L21" s="3">
        <v>36</v>
      </c>
      <c r="M21" s="3">
        <v>0</v>
      </c>
      <c r="N21" s="3">
        <v>0</v>
      </c>
      <c r="O21" s="3">
        <v>0</v>
      </c>
      <c r="P21" s="3">
        <v>54</v>
      </c>
      <c r="Q21" s="3">
        <v>41</v>
      </c>
      <c r="R21" s="3">
        <v>0</v>
      </c>
      <c r="S21" s="3">
        <v>0</v>
      </c>
      <c r="T21" s="3">
        <v>67</v>
      </c>
      <c r="U21" s="3">
        <v>0</v>
      </c>
      <c r="V21" s="3">
        <v>0</v>
      </c>
      <c r="W21" s="3">
        <v>46</v>
      </c>
      <c r="X21" s="3">
        <v>0</v>
      </c>
      <c r="Y21" s="3">
        <v>0</v>
      </c>
      <c r="Z21" s="3"/>
      <c r="AA21" s="3"/>
      <c r="AB21" s="3"/>
      <c r="AC21" s="3"/>
      <c r="AD21" s="3"/>
      <c r="AE21" s="3"/>
      <c r="AF21" s="3"/>
      <c r="AG21" s="10"/>
      <c r="AH21" s="14">
        <f t="shared" si="0"/>
        <v>373</v>
      </c>
      <c r="AI21" s="12">
        <f t="shared" si="1"/>
        <v>8</v>
      </c>
      <c r="AJ21" s="5">
        <f t="shared" si="2"/>
        <v>15</v>
      </c>
      <c r="AM21" s="46"/>
      <c r="AN21" s="46"/>
      <c r="AO21" s="46"/>
    </row>
    <row r="22" spans="1:41" ht="12.75">
      <c r="A22" s="33" t="s">
        <v>35</v>
      </c>
      <c r="B22" s="27" t="s">
        <v>26</v>
      </c>
      <c r="C22" s="3">
        <v>45</v>
      </c>
      <c r="D22" s="3">
        <v>46</v>
      </c>
      <c r="E22" s="3">
        <v>0</v>
      </c>
      <c r="F22" s="3">
        <v>0</v>
      </c>
      <c r="G22" s="3">
        <v>37</v>
      </c>
      <c r="H22" s="3">
        <v>0</v>
      </c>
      <c r="I22" s="3">
        <v>0</v>
      </c>
      <c r="J22" s="3">
        <v>39</v>
      </c>
      <c r="K22" s="3">
        <v>0</v>
      </c>
      <c r="L22" s="3">
        <v>0</v>
      </c>
      <c r="M22" s="3">
        <v>51</v>
      </c>
      <c r="N22" s="3">
        <v>0</v>
      </c>
      <c r="O22" s="3">
        <v>0</v>
      </c>
      <c r="P22" s="3">
        <v>54</v>
      </c>
      <c r="Q22" s="3">
        <v>0</v>
      </c>
      <c r="R22" s="3">
        <v>0</v>
      </c>
      <c r="S22" s="3">
        <v>42</v>
      </c>
      <c r="T22" s="3">
        <v>0</v>
      </c>
      <c r="U22" s="3">
        <v>0</v>
      </c>
      <c r="V22" s="3">
        <v>0</v>
      </c>
      <c r="W22" s="3">
        <v>0</v>
      </c>
      <c r="X22" s="3">
        <v>53</v>
      </c>
      <c r="Y22" s="3">
        <v>0</v>
      </c>
      <c r="Z22" s="3"/>
      <c r="AA22" s="3"/>
      <c r="AB22" s="3"/>
      <c r="AC22" s="3"/>
      <c r="AD22" s="3"/>
      <c r="AE22" s="3"/>
      <c r="AF22" s="3"/>
      <c r="AG22" s="10"/>
      <c r="AH22" s="14">
        <f t="shared" si="0"/>
        <v>367</v>
      </c>
      <c r="AI22" s="12">
        <f t="shared" si="1"/>
        <v>8</v>
      </c>
      <c r="AJ22" s="5">
        <f t="shared" si="2"/>
        <v>15</v>
      </c>
      <c r="AM22" s="46"/>
      <c r="AN22" s="46"/>
      <c r="AO22" s="46"/>
    </row>
    <row r="23" spans="1:41" ht="12.75">
      <c r="A23" s="2" t="s">
        <v>37</v>
      </c>
      <c r="B23" s="27" t="s">
        <v>53</v>
      </c>
      <c r="C23" s="24">
        <v>45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/>
      <c r="K23" s="3">
        <v>0</v>
      </c>
      <c r="L23" s="3">
        <v>0</v>
      </c>
      <c r="M23" s="3">
        <v>0</v>
      </c>
      <c r="N23" s="3">
        <v>38</v>
      </c>
      <c r="O23" s="3">
        <v>60</v>
      </c>
      <c r="P23" s="3">
        <v>54</v>
      </c>
      <c r="Q23" s="3">
        <v>41</v>
      </c>
      <c r="R23" s="3">
        <v>0</v>
      </c>
      <c r="S23" s="3">
        <v>0</v>
      </c>
      <c r="T23" s="3">
        <v>67</v>
      </c>
      <c r="U23" s="3">
        <v>52</v>
      </c>
      <c r="V23" s="3">
        <v>0</v>
      </c>
      <c r="W23" s="3">
        <v>0</v>
      </c>
      <c r="X23" s="3">
        <v>0</v>
      </c>
      <c r="Y23" s="3">
        <v>0</v>
      </c>
      <c r="Z23" s="3"/>
      <c r="AA23" s="3"/>
      <c r="AB23" s="3"/>
      <c r="AC23" s="3"/>
      <c r="AD23" s="3"/>
      <c r="AE23" s="3"/>
      <c r="AF23" s="3"/>
      <c r="AG23" s="10"/>
      <c r="AH23" s="14">
        <f t="shared" si="0"/>
        <v>357</v>
      </c>
      <c r="AI23" s="12">
        <f t="shared" si="1"/>
        <v>7</v>
      </c>
      <c r="AJ23" s="5">
        <f t="shared" si="2"/>
        <v>16</v>
      </c>
      <c r="AM23" s="46"/>
      <c r="AN23" s="46"/>
      <c r="AO23" s="46"/>
    </row>
    <row r="24" spans="1:41" ht="12.75">
      <c r="A24" s="33" t="s">
        <v>39</v>
      </c>
      <c r="B24" s="30" t="s">
        <v>28</v>
      </c>
      <c r="C24" s="24">
        <v>45</v>
      </c>
      <c r="D24" s="3">
        <v>46</v>
      </c>
      <c r="E24" s="3">
        <v>0</v>
      </c>
      <c r="F24" s="3">
        <v>0</v>
      </c>
      <c r="G24" s="3">
        <v>0</v>
      </c>
      <c r="H24" s="3">
        <v>0</v>
      </c>
      <c r="I24" s="3">
        <v>48</v>
      </c>
      <c r="J24" s="3">
        <v>39</v>
      </c>
      <c r="K24" s="3">
        <v>47</v>
      </c>
      <c r="L24" s="3">
        <v>36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43</v>
      </c>
      <c r="Z24" s="3"/>
      <c r="AA24" s="3"/>
      <c r="AB24" s="3"/>
      <c r="AC24" s="3"/>
      <c r="AD24" s="3"/>
      <c r="AE24" s="3"/>
      <c r="AF24" s="3"/>
      <c r="AG24" s="10"/>
      <c r="AH24" s="14">
        <f t="shared" si="0"/>
        <v>304</v>
      </c>
      <c r="AI24" s="12">
        <f t="shared" si="1"/>
        <v>7</v>
      </c>
      <c r="AJ24" s="5">
        <f t="shared" si="2"/>
        <v>16</v>
      </c>
      <c r="AM24" s="46"/>
      <c r="AN24" s="46"/>
      <c r="AO24" s="46"/>
    </row>
    <row r="25" spans="1:36" ht="12.75">
      <c r="A25" s="2" t="s">
        <v>41</v>
      </c>
      <c r="B25" s="27" t="s">
        <v>48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48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60</v>
      </c>
      <c r="P25" s="3">
        <v>0</v>
      </c>
      <c r="Q25" s="3">
        <v>0</v>
      </c>
      <c r="R25" s="3">
        <v>0</v>
      </c>
      <c r="S25" s="3">
        <v>42</v>
      </c>
      <c r="T25" s="3">
        <v>0</v>
      </c>
      <c r="U25" s="3">
        <v>0</v>
      </c>
      <c r="V25" s="3">
        <v>0</v>
      </c>
      <c r="W25" s="3">
        <v>46</v>
      </c>
      <c r="X25" s="3">
        <v>53</v>
      </c>
      <c r="Y25" s="3">
        <v>43</v>
      </c>
      <c r="Z25" s="3"/>
      <c r="AA25" s="3"/>
      <c r="AB25" s="3"/>
      <c r="AC25" s="3"/>
      <c r="AD25" s="3"/>
      <c r="AE25" s="3"/>
      <c r="AF25" s="3"/>
      <c r="AG25" s="10"/>
      <c r="AH25" s="14">
        <f t="shared" si="0"/>
        <v>292</v>
      </c>
      <c r="AI25" s="12">
        <f t="shared" si="1"/>
        <v>6</v>
      </c>
      <c r="AJ25" s="5">
        <f t="shared" si="2"/>
        <v>17</v>
      </c>
    </row>
    <row r="26" spans="1:36" ht="12.75">
      <c r="A26" s="33" t="s">
        <v>43</v>
      </c>
      <c r="B26" s="27" t="s">
        <v>120</v>
      </c>
      <c r="C26" s="25">
        <v>45</v>
      </c>
      <c r="D26" s="4">
        <v>46</v>
      </c>
      <c r="E26" s="3">
        <v>0</v>
      </c>
      <c r="F26" s="3">
        <v>0</v>
      </c>
      <c r="G26" s="4">
        <v>37</v>
      </c>
      <c r="H26" s="3">
        <v>0</v>
      </c>
      <c r="I26" s="3">
        <v>0</v>
      </c>
      <c r="J26" s="4">
        <v>39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43</v>
      </c>
      <c r="Z26" s="4"/>
      <c r="AA26" s="4"/>
      <c r="AB26" s="4"/>
      <c r="AC26" s="4"/>
      <c r="AD26" s="4"/>
      <c r="AE26" s="4"/>
      <c r="AF26" s="4"/>
      <c r="AG26" s="11"/>
      <c r="AH26" s="14">
        <f t="shared" si="0"/>
        <v>210</v>
      </c>
      <c r="AI26" s="12">
        <f t="shared" si="1"/>
        <v>5</v>
      </c>
      <c r="AJ26" s="5">
        <f t="shared" si="2"/>
        <v>18</v>
      </c>
    </row>
    <row r="27" spans="1:36" ht="12.75">
      <c r="A27" s="2" t="s">
        <v>45</v>
      </c>
      <c r="B27" s="27" t="s">
        <v>66</v>
      </c>
      <c r="C27" s="3">
        <v>45</v>
      </c>
      <c r="D27" s="3">
        <v>0</v>
      </c>
      <c r="E27" s="3">
        <v>36</v>
      </c>
      <c r="F27" s="3">
        <v>39</v>
      </c>
      <c r="G27" s="3">
        <v>37</v>
      </c>
      <c r="H27" s="3">
        <v>0</v>
      </c>
      <c r="I27" s="3">
        <v>0</v>
      </c>
      <c r="J27" s="3">
        <v>39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/>
      <c r="AA27" s="3"/>
      <c r="AB27" s="3"/>
      <c r="AC27" s="3"/>
      <c r="AD27" s="3"/>
      <c r="AE27" s="3"/>
      <c r="AF27" s="3"/>
      <c r="AG27" s="10"/>
      <c r="AH27" s="14">
        <f t="shared" si="0"/>
        <v>196</v>
      </c>
      <c r="AI27" s="12">
        <f t="shared" si="1"/>
        <v>5</v>
      </c>
      <c r="AJ27" s="5">
        <f t="shared" si="2"/>
        <v>18</v>
      </c>
    </row>
    <row r="28" spans="1:36" ht="12.75">
      <c r="A28" s="33" t="s">
        <v>47</v>
      </c>
      <c r="B28" s="26" t="s">
        <v>55</v>
      </c>
      <c r="C28" s="24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36</v>
      </c>
      <c r="M28" s="3">
        <v>51</v>
      </c>
      <c r="N28" s="3">
        <v>38</v>
      </c>
      <c r="O28" s="3">
        <v>0</v>
      </c>
      <c r="P28" s="3">
        <v>54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/>
      <c r="AA28" s="3"/>
      <c r="AB28" s="3"/>
      <c r="AC28" s="3"/>
      <c r="AD28" s="3"/>
      <c r="AE28" s="3"/>
      <c r="AF28" s="3"/>
      <c r="AG28" s="10"/>
      <c r="AH28" s="14">
        <f t="shared" si="0"/>
        <v>179</v>
      </c>
      <c r="AI28" s="12">
        <f t="shared" si="1"/>
        <v>4</v>
      </c>
      <c r="AJ28" s="5">
        <f t="shared" si="2"/>
        <v>19</v>
      </c>
    </row>
    <row r="29" spans="1:36" ht="12.75">
      <c r="A29" s="2" t="s">
        <v>49</v>
      </c>
      <c r="B29" s="31" t="s">
        <v>91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39</v>
      </c>
      <c r="K29" s="3">
        <v>47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67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/>
      <c r="AA29" s="3"/>
      <c r="AB29" s="3"/>
      <c r="AC29" s="3"/>
      <c r="AD29" s="3"/>
      <c r="AE29" s="3"/>
      <c r="AF29" s="3"/>
      <c r="AG29" s="10"/>
      <c r="AH29" s="14">
        <f t="shared" si="0"/>
        <v>153</v>
      </c>
      <c r="AI29" s="12">
        <f t="shared" si="1"/>
        <v>3</v>
      </c>
      <c r="AJ29" s="5">
        <f t="shared" si="2"/>
        <v>20</v>
      </c>
    </row>
    <row r="30" spans="1:36" ht="12.75">
      <c r="A30" s="33" t="s">
        <v>51</v>
      </c>
      <c r="B30" s="31" t="s">
        <v>119</v>
      </c>
      <c r="C30" s="24">
        <v>45</v>
      </c>
      <c r="D30" s="3">
        <v>46</v>
      </c>
      <c r="E30" s="3">
        <v>0</v>
      </c>
      <c r="F30" s="3">
        <v>39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/>
      <c r="AA30" s="3"/>
      <c r="AB30" s="3"/>
      <c r="AC30" s="3"/>
      <c r="AD30" s="3"/>
      <c r="AE30" s="3"/>
      <c r="AF30" s="3"/>
      <c r="AG30" s="10"/>
      <c r="AH30" s="14">
        <f t="shared" si="0"/>
        <v>130</v>
      </c>
      <c r="AI30" s="12">
        <f t="shared" si="1"/>
        <v>3</v>
      </c>
      <c r="AJ30" s="5">
        <f t="shared" si="2"/>
        <v>20</v>
      </c>
    </row>
    <row r="31" spans="1:36" ht="12.75">
      <c r="A31" s="2" t="s">
        <v>52</v>
      </c>
      <c r="B31" s="31" t="s">
        <v>46</v>
      </c>
      <c r="C31" s="3">
        <v>0</v>
      </c>
      <c r="D31" s="3">
        <v>0</v>
      </c>
      <c r="E31" s="3">
        <v>0</v>
      </c>
      <c r="F31" s="3">
        <v>0</v>
      </c>
      <c r="G31" s="3">
        <v>37</v>
      </c>
      <c r="H31" s="3">
        <v>0</v>
      </c>
      <c r="I31" s="3">
        <v>0</v>
      </c>
      <c r="J31" s="3">
        <v>39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46</v>
      </c>
      <c r="X31" s="3">
        <v>0</v>
      </c>
      <c r="Y31" s="3">
        <v>0</v>
      </c>
      <c r="Z31" s="3"/>
      <c r="AA31" s="3"/>
      <c r="AB31" s="3"/>
      <c r="AC31" s="3"/>
      <c r="AD31" s="3"/>
      <c r="AE31" s="3"/>
      <c r="AF31" s="3"/>
      <c r="AG31" s="10"/>
      <c r="AH31" s="14">
        <f t="shared" si="0"/>
        <v>122</v>
      </c>
      <c r="AI31" s="12">
        <f t="shared" si="1"/>
        <v>3</v>
      </c>
      <c r="AJ31" s="5">
        <f t="shared" si="2"/>
        <v>20</v>
      </c>
    </row>
    <row r="32" spans="1:36" ht="12.75">
      <c r="A32" s="33" t="s">
        <v>54</v>
      </c>
      <c r="B32" s="27" t="s">
        <v>57</v>
      </c>
      <c r="C32" s="3">
        <v>0</v>
      </c>
      <c r="D32" s="3">
        <v>0</v>
      </c>
      <c r="E32" s="3">
        <v>36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67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/>
      <c r="AA32" s="3"/>
      <c r="AB32" s="3"/>
      <c r="AC32" s="3"/>
      <c r="AD32" s="3"/>
      <c r="AE32" s="3"/>
      <c r="AF32" s="3"/>
      <c r="AG32" s="10"/>
      <c r="AH32" s="14">
        <f t="shared" si="0"/>
        <v>103</v>
      </c>
      <c r="AI32" s="12">
        <f t="shared" si="1"/>
        <v>2</v>
      </c>
      <c r="AJ32" s="5">
        <f t="shared" si="2"/>
        <v>21</v>
      </c>
    </row>
    <row r="33" spans="1:36" ht="12.75">
      <c r="A33" s="2" t="s">
        <v>56</v>
      </c>
      <c r="B33" s="26" t="s">
        <v>88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60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43</v>
      </c>
      <c r="Z33" s="3"/>
      <c r="AA33" s="3"/>
      <c r="AB33" s="3"/>
      <c r="AC33" s="3"/>
      <c r="AD33" s="3"/>
      <c r="AE33" s="3"/>
      <c r="AF33" s="3"/>
      <c r="AG33" s="10"/>
      <c r="AH33" s="14">
        <f t="shared" si="0"/>
        <v>103</v>
      </c>
      <c r="AI33" s="12">
        <f t="shared" si="1"/>
        <v>2</v>
      </c>
      <c r="AJ33" s="5">
        <f t="shared" si="2"/>
        <v>21</v>
      </c>
    </row>
    <row r="34" spans="1:36" ht="12.75">
      <c r="A34" s="33" t="s">
        <v>58</v>
      </c>
      <c r="B34" s="30" t="s">
        <v>126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47</v>
      </c>
      <c r="L34" s="3">
        <v>0</v>
      </c>
      <c r="M34" s="3">
        <v>51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/>
      <c r="AA34" s="3"/>
      <c r="AB34" s="3"/>
      <c r="AC34" s="3"/>
      <c r="AD34" s="3"/>
      <c r="AE34" s="3"/>
      <c r="AF34" s="3"/>
      <c r="AG34" s="10"/>
      <c r="AH34" s="14">
        <f t="shared" si="0"/>
        <v>98</v>
      </c>
      <c r="AI34" s="12">
        <f t="shared" si="1"/>
        <v>2</v>
      </c>
      <c r="AJ34" s="5">
        <f t="shared" si="2"/>
        <v>21</v>
      </c>
    </row>
    <row r="35" spans="1:36" ht="12.75">
      <c r="A35" s="2" t="s">
        <v>60</v>
      </c>
      <c r="B35" s="26" t="s">
        <v>38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36</v>
      </c>
      <c r="M35" s="3">
        <v>0</v>
      </c>
      <c r="N35" s="3">
        <v>0</v>
      </c>
      <c r="O35" s="3">
        <v>60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/>
      <c r="AA35" s="3"/>
      <c r="AB35" s="3"/>
      <c r="AC35" s="3"/>
      <c r="AD35" s="3"/>
      <c r="AE35" s="3"/>
      <c r="AF35" s="3"/>
      <c r="AG35" s="10"/>
      <c r="AH35" s="14">
        <f t="shared" si="0"/>
        <v>96</v>
      </c>
      <c r="AI35" s="12">
        <f t="shared" si="1"/>
        <v>2</v>
      </c>
      <c r="AJ35" s="5">
        <f t="shared" si="2"/>
        <v>21</v>
      </c>
    </row>
    <row r="36" spans="1:36" ht="12.75">
      <c r="A36" s="33" t="s">
        <v>61</v>
      </c>
      <c r="B36" s="26" t="s">
        <v>131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53</v>
      </c>
      <c r="Y36" s="3">
        <v>43</v>
      </c>
      <c r="Z36" s="3"/>
      <c r="AA36" s="3"/>
      <c r="AB36" s="3"/>
      <c r="AC36" s="3"/>
      <c r="AD36" s="3"/>
      <c r="AE36" s="3"/>
      <c r="AF36" s="3"/>
      <c r="AG36" s="10"/>
      <c r="AH36" s="14">
        <f aca="true" t="shared" si="3" ref="AH36:AH65">SUM(C36:AG36)</f>
        <v>96</v>
      </c>
      <c r="AI36" s="12">
        <f aca="true" t="shared" si="4" ref="AI36:AI65">COUNTIF(C36:AG36,"&gt;0")</f>
        <v>2</v>
      </c>
      <c r="AJ36" s="5">
        <f aca="true" t="shared" si="5" ref="AJ36:AJ65">AI$2-AI36</f>
        <v>21</v>
      </c>
    </row>
    <row r="37" spans="1:36" ht="12.75">
      <c r="A37" s="2" t="s">
        <v>63</v>
      </c>
      <c r="B37" s="26" t="s">
        <v>50</v>
      </c>
      <c r="C37" s="24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41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53</v>
      </c>
      <c r="Y37" s="3">
        <v>0</v>
      </c>
      <c r="Z37" s="3"/>
      <c r="AA37" s="3"/>
      <c r="AB37" s="3"/>
      <c r="AC37" s="3"/>
      <c r="AD37" s="3"/>
      <c r="AE37" s="3"/>
      <c r="AF37" s="3"/>
      <c r="AG37" s="10"/>
      <c r="AH37" s="14">
        <f t="shared" si="3"/>
        <v>94</v>
      </c>
      <c r="AI37" s="12">
        <f t="shared" si="4"/>
        <v>2</v>
      </c>
      <c r="AJ37" s="5">
        <f t="shared" si="5"/>
        <v>21</v>
      </c>
    </row>
    <row r="38" spans="1:36" ht="12.75">
      <c r="A38" s="33" t="s">
        <v>65</v>
      </c>
      <c r="B38" s="26" t="s">
        <v>34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47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46</v>
      </c>
      <c r="X38" s="3">
        <v>0</v>
      </c>
      <c r="Y38" s="3">
        <v>0</v>
      </c>
      <c r="Z38" s="3"/>
      <c r="AA38" s="3"/>
      <c r="AB38" s="3"/>
      <c r="AC38" s="3"/>
      <c r="AD38" s="3"/>
      <c r="AE38" s="3"/>
      <c r="AF38" s="3"/>
      <c r="AG38" s="10"/>
      <c r="AH38" s="14">
        <f t="shared" si="3"/>
        <v>93</v>
      </c>
      <c r="AI38" s="12">
        <f t="shared" si="4"/>
        <v>2</v>
      </c>
      <c r="AJ38" s="5">
        <f t="shared" si="5"/>
        <v>21</v>
      </c>
    </row>
    <row r="39" spans="1:36" ht="12.75">
      <c r="A39" s="2" t="s">
        <v>67</v>
      </c>
      <c r="B39" s="30" t="s">
        <v>32</v>
      </c>
      <c r="C39" s="3">
        <v>45</v>
      </c>
      <c r="D39" s="3">
        <v>46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/>
      <c r="AA39" s="3"/>
      <c r="AB39" s="3"/>
      <c r="AC39" s="3"/>
      <c r="AD39" s="3"/>
      <c r="AE39" s="3"/>
      <c r="AF39" s="3"/>
      <c r="AG39" s="10"/>
      <c r="AH39" s="14">
        <f t="shared" si="3"/>
        <v>91</v>
      </c>
      <c r="AI39" s="12">
        <f t="shared" si="4"/>
        <v>2</v>
      </c>
      <c r="AJ39" s="5">
        <f t="shared" si="5"/>
        <v>21</v>
      </c>
    </row>
    <row r="40" spans="1:36" ht="12.75">
      <c r="A40" s="33" t="s">
        <v>68</v>
      </c>
      <c r="B40" s="26" t="s">
        <v>71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54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/>
      <c r="AA40" s="3"/>
      <c r="AB40" s="3"/>
      <c r="AC40" s="3"/>
      <c r="AD40" s="3"/>
      <c r="AE40" s="3"/>
      <c r="AF40" s="3"/>
      <c r="AG40" s="10"/>
      <c r="AH40" s="14">
        <f t="shared" si="3"/>
        <v>54</v>
      </c>
      <c r="AI40" s="12">
        <f t="shared" si="4"/>
        <v>1</v>
      </c>
      <c r="AJ40" s="5">
        <f t="shared" si="5"/>
        <v>22</v>
      </c>
    </row>
    <row r="41" spans="1:36" ht="12.75">
      <c r="A41" s="2" t="s">
        <v>70</v>
      </c>
      <c r="B41" s="27" t="s">
        <v>95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54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/>
      <c r="AA41" s="3"/>
      <c r="AB41" s="3"/>
      <c r="AC41" s="3"/>
      <c r="AD41" s="3"/>
      <c r="AE41" s="3"/>
      <c r="AF41" s="3"/>
      <c r="AG41" s="10"/>
      <c r="AH41" s="14">
        <f t="shared" si="3"/>
        <v>54</v>
      </c>
      <c r="AI41" s="12">
        <f t="shared" si="4"/>
        <v>1</v>
      </c>
      <c r="AJ41" s="5">
        <f t="shared" si="5"/>
        <v>22</v>
      </c>
    </row>
    <row r="42" spans="1:36" ht="12.75">
      <c r="A42" s="33" t="s">
        <v>72</v>
      </c>
      <c r="B42" s="26" t="s">
        <v>77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54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/>
      <c r="AA42" s="3"/>
      <c r="AB42" s="3"/>
      <c r="AC42" s="3"/>
      <c r="AD42" s="3"/>
      <c r="AE42" s="3"/>
      <c r="AF42" s="3"/>
      <c r="AG42" s="10"/>
      <c r="AH42" s="14">
        <f t="shared" si="3"/>
        <v>54</v>
      </c>
      <c r="AI42" s="12">
        <f t="shared" si="4"/>
        <v>1</v>
      </c>
      <c r="AJ42" s="5">
        <f t="shared" si="5"/>
        <v>22</v>
      </c>
    </row>
    <row r="43" spans="1:36" ht="12.75">
      <c r="A43" s="2" t="s">
        <v>74</v>
      </c>
      <c r="B43" s="26" t="s">
        <v>127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54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/>
      <c r="AA43" s="3"/>
      <c r="AB43" s="3"/>
      <c r="AC43" s="3"/>
      <c r="AD43" s="3"/>
      <c r="AE43" s="3"/>
      <c r="AF43" s="3"/>
      <c r="AG43" s="10"/>
      <c r="AH43" s="14">
        <f t="shared" si="3"/>
        <v>54</v>
      </c>
      <c r="AI43" s="12">
        <f t="shared" si="4"/>
        <v>1</v>
      </c>
      <c r="AJ43" s="5">
        <f t="shared" si="5"/>
        <v>22</v>
      </c>
    </row>
    <row r="44" spans="1:36" ht="12.75">
      <c r="A44" s="33" t="s">
        <v>76</v>
      </c>
      <c r="B44" s="26" t="s">
        <v>121</v>
      </c>
      <c r="C44" s="24">
        <v>45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/>
      <c r="AA44" s="3"/>
      <c r="AB44" s="3"/>
      <c r="AC44" s="3"/>
      <c r="AD44" s="3"/>
      <c r="AE44" s="3"/>
      <c r="AF44" s="3"/>
      <c r="AG44" s="10"/>
      <c r="AH44" s="14">
        <f t="shared" si="3"/>
        <v>45</v>
      </c>
      <c r="AI44" s="12">
        <f t="shared" si="4"/>
        <v>1</v>
      </c>
      <c r="AJ44" s="5">
        <f t="shared" si="5"/>
        <v>22</v>
      </c>
    </row>
    <row r="45" spans="1:36" ht="12.75">
      <c r="A45" s="2" t="s">
        <v>78</v>
      </c>
      <c r="B45" s="27" t="s">
        <v>129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42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/>
      <c r="AA45" s="3"/>
      <c r="AB45" s="3"/>
      <c r="AC45" s="3"/>
      <c r="AD45" s="3"/>
      <c r="AE45" s="3"/>
      <c r="AF45" s="3"/>
      <c r="AG45" s="10"/>
      <c r="AH45" s="14">
        <f t="shared" si="3"/>
        <v>42</v>
      </c>
      <c r="AI45" s="12">
        <f t="shared" si="4"/>
        <v>1</v>
      </c>
      <c r="AJ45" s="5">
        <f t="shared" si="5"/>
        <v>22</v>
      </c>
    </row>
    <row r="46" spans="1:36" ht="12.75">
      <c r="A46" s="33" t="s">
        <v>80</v>
      </c>
      <c r="B46" s="27" t="s">
        <v>128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41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/>
      <c r="AA46" s="3"/>
      <c r="AB46" s="3"/>
      <c r="AC46" s="3"/>
      <c r="AD46" s="3"/>
      <c r="AE46" s="3"/>
      <c r="AF46" s="3"/>
      <c r="AG46" s="10"/>
      <c r="AH46" s="14">
        <f t="shared" si="3"/>
        <v>41</v>
      </c>
      <c r="AI46" s="12">
        <f t="shared" si="4"/>
        <v>1</v>
      </c>
      <c r="AJ46" s="5">
        <f t="shared" si="5"/>
        <v>22</v>
      </c>
    </row>
    <row r="47" spans="1:36" ht="12.75">
      <c r="A47" s="2" t="s">
        <v>82</v>
      </c>
      <c r="B47" s="27" t="s">
        <v>124</v>
      </c>
      <c r="C47" s="3">
        <v>0</v>
      </c>
      <c r="D47" s="3">
        <v>0</v>
      </c>
      <c r="E47" s="3">
        <v>0</v>
      </c>
      <c r="F47" s="3">
        <v>39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/>
      <c r="AA47" s="3"/>
      <c r="AB47" s="3"/>
      <c r="AC47" s="3"/>
      <c r="AD47" s="3"/>
      <c r="AE47" s="3"/>
      <c r="AF47" s="3"/>
      <c r="AG47" s="10"/>
      <c r="AH47" s="14">
        <f t="shared" si="3"/>
        <v>39</v>
      </c>
      <c r="AI47" s="12">
        <f t="shared" si="4"/>
        <v>1</v>
      </c>
      <c r="AJ47" s="5">
        <f t="shared" si="5"/>
        <v>22</v>
      </c>
    </row>
    <row r="48" spans="1:36" ht="12.75">
      <c r="A48" s="33" t="s">
        <v>84</v>
      </c>
      <c r="B48" s="30" t="s">
        <v>125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39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/>
      <c r="AA48" s="3"/>
      <c r="AB48" s="3"/>
      <c r="AC48" s="3"/>
      <c r="AD48" s="3"/>
      <c r="AE48" s="3"/>
      <c r="AF48" s="3"/>
      <c r="AG48" s="10"/>
      <c r="AH48" s="14">
        <f t="shared" si="3"/>
        <v>39</v>
      </c>
      <c r="AI48" s="12">
        <f t="shared" si="4"/>
        <v>1</v>
      </c>
      <c r="AJ48" s="5">
        <f t="shared" si="5"/>
        <v>22</v>
      </c>
    </row>
    <row r="49" spans="1:36" ht="12.75">
      <c r="A49" s="2" t="s">
        <v>86</v>
      </c>
      <c r="B49" s="30" t="s">
        <v>123</v>
      </c>
      <c r="C49" s="3">
        <v>0</v>
      </c>
      <c r="D49" s="3">
        <v>0</v>
      </c>
      <c r="E49" s="3">
        <v>36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/>
      <c r="AA49" s="3"/>
      <c r="AB49" s="3"/>
      <c r="AC49" s="3"/>
      <c r="AD49" s="3"/>
      <c r="AE49" s="3"/>
      <c r="AF49" s="3"/>
      <c r="AG49" s="10"/>
      <c r="AH49" s="14">
        <f t="shared" si="3"/>
        <v>36</v>
      </c>
      <c r="AI49" s="12">
        <f t="shared" si="4"/>
        <v>1</v>
      </c>
      <c r="AJ49" s="5">
        <f t="shared" si="5"/>
        <v>22</v>
      </c>
    </row>
    <row r="50" spans="1:36" ht="12.75">
      <c r="A50" s="2"/>
      <c r="B50" s="27" t="s">
        <v>94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/>
      <c r="AA50" s="3"/>
      <c r="AB50" s="3"/>
      <c r="AC50" s="3"/>
      <c r="AD50" s="3"/>
      <c r="AE50" s="3"/>
      <c r="AF50" s="3"/>
      <c r="AG50" s="10"/>
      <c r="AH50" s="14">
        <f t="shared" si="3"/>
        <v>0</v>
      </c>
      <c r="AI50" s="12">
        <f t="shared" si="4"/>
        <v>0</v>
      </c>
      <c r="AJ50" s="5">
        <f t="shared" si="5"/>
        <v>23</v>
      </c>
    </row>
    <row r="51" spans="1:36" ht="12.75">
      <c r="A51" s="2"/>
      <c r="B51" s="26" t="s">
        <v>75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/>
      <c r="AA51" s="3"/>
      <c r="AB51" s="3"/>
      <c r="AC51" s="3"/>
      <c r="AD51" s="3"/>
      <c r="AE51" s="3"/>
      <c r="AF51" s="3"/>
      <c r="AG51" s="10"/>
      <c r="AH51" s="14">
        <f t="shared" si="3"/>
        <v>0</v>
      </c>
      <c r="AI51" s="12">
        <f t="shared" si="4"/>
        <v>0</v>
      </c>
      <c r="AJ51" s="5">
        <f t="shared" si="5"/>
        <v>23</v>
      </c>
    </row>
    <row r="52" spans="1:36" ht="12.75">
      <c r="A52" s="2"/>
      <c r="B52" s="27" t="s">
        <v>62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/>
      <c r="AA52" s="3"/>
      <c r="AB52" s="3"/>
      <c r="AC52" s="3"/>
      <c r="AD52" s="3"/>
      <c r="AE52" s="3"/>
      <c r="AF52" s="3"/>
      <c r="AG52" s="10"/>
      <c r="AH52" s="14">
        <f t="shared" si="3"/>
        <v>0</v>
      </c>
      <c r="AI52" s="12">
        <f t="shared" si="4"/>
        <v>0</v>
      </c>
      <c r="AJ52" s="5">
        <f t="shared" si="5"/>
        <v>23</v>
      </c>
    </row>
    <row r="53" spans="1:38" s="1" customFormat="1" ht="12.75">
      <c r="A53" s="2"/>
      <c r="B53" s="26" t="s">
        <v>90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/>
      <c r="AA53" s="3"/>
      <c r="AB53" s="3"/>
      <c r="AC53" s="3"/>
      <c r="AD53" s="3"/>
      <c r="AE53" s="3"/>
      <c r="AF53" s="3"/>
      <c r="AG53" s="10"/>
      <c r="AH53" s="14">
        <f t="shared" si="3"/>
        <v>0</v>
      </c>
      <c r="AI53" s="12">
        <f t="shared" si="4"/>
        <v>0</v>
      </c>
      <c r="AJ53" s="5">
        <f t="shared" si="5"/>
        <v>23</v>
      </c>
      <c r="AK53" s="8"/>
      <c r="AL53" s="8"/>
    </row>
    <row r="54" spans="1:36" ht="12.75">
      <c r="A54" s="2"/>
      <c r="B54" s="26" t="s">
        <v>92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/>
      <c r="AA54" s="3"/>
      <c r="AB54" s="3"/>
      <c r="AC54" s="3"/>
      <c r="AD54" s="3"/>
      <c r="AE54" s="3"/>
      <c r="AF54" s="3"/>
      <c r="AG54" s="10"/>
      <c r="AH54" s="14">
        <f t="shared" si="3"/>
        <v>0</v>
      </c>
      <c r="AI54" s="12">
        <f t="shared" si="4"/>
        <v>0</v>
      </c>
      <c r="AJ54" s="5">
        <f t="shared" si="5"/>
        <v>23</v>
      </c>
    </row>
    <row r="55" spans="1:36" ht="12.75">
      <c r="A55" s="2"/>
      <c r="B55" s="26" t="s">
        <v>89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/>
      <c r="AA55" s="3"/>
      <c r="AB55" s="3"/>
      <c r="AC55" s="3"/>
      <c r="AD55" s="3"/>
      <c r="AE55" s="3"/>
      <c r="AF55" s="3"/>
      <c r="AG55" s="10"/>
      <c r="AH55" s="14">
        <f t="shared" si="3"/>
        <v>0</v>
      </c>
      <c r="AI55" s="12">
        <f t="shared" si="4"/>
        <v>0</v>
      </c>
      <c r="AJ55" s="5">
        <f t="shared" si="5"/>
        <v>23</v>
      </c>
    </row>
    <row r="56" spans="1:38" s="1" customFormat="1" ht="12.75">
      <c r="A56" s="2"/>
      <c r="B56" s="26" t="s">
        <v>87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/>
      <c r="AA56" s="3"/>
      <c r="AB56" s="3"/>
      <c r="AC56" s="3"/>
      <c r="AD56" s="3"/>
      <c r="AE56" s="3"/>
      <c r="AF56" s="3"/>
      <c r="AG56" s="10"/>
      <c r="AH56" s="14">
        <f t="shared" si="3"/>
        <v>0</v>
      </c>
      <c r="AI56" s="12">
        <f t="shared" si="4"/>
        <v>0</v>
      </c>
      <c r="AJ56" s="5">
        <f t="shared" si="5"/>
        <v>23</v>
      </c>
      <c r="AK56" s="8"/>
      <c r="AL56" s="8"/>
    </row>
    <row r="57" spans="1:36" ht="12.75">
      <c r="A57" s="2"/>
      <c r="B57" s="26" t="s">
        <v>93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/>
      <c r="AA57" s="3"/>
      <c r="AB57" s="3"/>
      <c r="AC57" s="3"/>
      <c r="AD57" s="3"/>
      <c r="AE57" s="3"/>
      <c r="AF57" s="3"/>
      <c r="AG57" s="10"/>
      <c r="AH57" s="14">
        <f t="shared" si="3"/>
        <v>0</v>
      </c>
      <c r="AI57" s="12">
        <f t="shared" si="4"/>
        <v>0</v>
      </c>
      <c r="AJ57" s="5">
        <f t="shared" si="5"/>
        <v>23</v>
      </c>
    </row>
    <row r="58" spans="1:36" ht="12.75">
      <c r="A58" s="2"/>
      <c r="B58" s="27" t="s">
        <v>81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/>
      <c r="AA58" s="3"/>
      <c r="AB58" s="3"/>
      <c r="AC58" s="3"/>
      <c r="AD58" s="3"/>
      <c r="AE58" s="3"/>
      <c r="AF58" s="3"/>
      <c r="AG58" s="10"/>
      <c r="AH58" s="14">
        <f t="shared" si="3"/>
        <v>0</v>
      </c>
      <c r="AI58" s="12">
        <f t="shared" si="4"/>
        <v>0</v>
      </c>
      <c r="AJ58" s="5">
        <f t="shared" si="5"/>
        <v>23</v>
      </c>
    </row>
    <row r="59" spans="1:36" ht="12.75">
      <c r="A59" s="2"/>
      <c r="B59" s="27" t="s">
        <v>83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/>
      <c r="AA59" s="3"/>
      <c r="AB59" s="3"/>
      <c r="AC59" s="3"/>
      <c r="AD59" s="3"/>
      <c r="AE59" s="3"/>
      <c r="AF59" s="3"/>
      <c r="AG59" s="10"/>
      <c r="AH59" s="14">
        <f t="shared" si="3"/>
        <v>0</v>
      </c>
      <c r="AI59" s="12">
        <f t="shared" si="4"/>
        <v>0</v>
      </c>
      <c r="AJ59" s="5">
        <f t="shared" si="5"/>
        <v>23</v>
      </c>
    </row>
    <row r="60" spans="1:36" ht="12.75">
      <c r="A60" s="2"/>
      <c r="B60" s="27" t="s">
        <v>69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/>
      <c r="AA60" s="3"/>
      <c r="AB60" s="3"/>
      <c r="AC60" s="3"/>
      <c r="AD60" s="3"/>
      <c r="AE60" s="3"/>
      <c r="AF60" s="3"/>
      <c r="AG60" s="10"/>
      <c r="AH60" s="14">
        <f t="shared" si="3"/>
        <v>0</v>
      </c>
      <c r="AI60" s="12">
        <f t="shared" si="4"/>
        <v>0</v>
      </c>
      <c r="AJ60" s="5">
        <f t="shared" si="5"/>
        <v>23</v>
      </c>
    </row>
    <row r="61" spans="1:36" ht="12.75">
      <c r="A61" s="2"/>
      <c r="B61" s="27" t="s">
        <v>40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/>
      <c r="AA61" s="3"/>
      <c r="AB61" s="3"/>
      <c r="AC61" s="3"/>
      <c r="AD61" s="3"/>
      <c r="AE61" s="3"/>
      <c r="AF61" s="3"/>
      <c r="AG61" s="10"/>
      <c r="AH61" s="14">
        <f t="shared" si="3"/>
        <v>0</v>
      </c>
      <c r="AI61" s="12">
        <f t="shared" si="4"/>
        <v>0</v>
      </c>
      <c r="AJ61" s="5">
        <f t="shared" si="5"/>
        <v>23</v>
      </c>
    </row>
    <row r="62" spans="1:36" ht="12.75">
      <c r="A62" s="2"/>
      <c r="B62" s="26" t="s">
        <v>73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/>
      <c r="AA62" s="3"/>
      <c r="AB62" s="3"/>
      <c r="AC62" s="3"/>
      <c r="AD62" s="3"/>
      <c r="AE62" s="3"/>
      <c r="AF62" s="3"/>
      <c r="AG62" s="10"/>
      <c r="AH62" s="14">
        <f t="shared" si="3"/>
        <v>0</v>
      </c>
      <c r="AI62" s="12">
        <f t="shared" si="4"/>
        <v>0</v>
      </c>
      <c r="AJ62" s="5">
        <f t="shared" si="5"/>
        <v>23</v>
      </c>
    </row>
    <row r="63" spans="1:36" ht="12.75">
      <c r="A63" s="2"/>
      <c r="B63" s="27" t="s">
        <v>79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/>
      <c r="AA63" s="3"/>
      <c r="AB63" s="3"/>
      <c r="AC63" s="3"/>
      <c r="AD63" s="3"/>
      <c r="AE63" s="3"/>
      <c r="AF63" s="3"/>
      <c r="AG63" s="10"/>
      <c r="AH63" s="14">
        <f t="shared" si="3"/>
        <v>0</v>
      </c>
      <c r="AI63" s="12">
        <f t="shared" si="4"/>
        <v>0</v>
      </c>
      <c r="AJ63" s="5">
        <f t="shared" si="5"/>
        <v>23</v>
      </c>
    </row>
    <row r="64" spans="1:36" ht="12.75">
      <c r="A64" s="2"/>
      <c r="B64" s="26" t="s">
        <v>85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/>
      <c r="AA64" s="3"/>
      <c r="AB64" s="3"/>
      <c r="AC64" s="3"/>
      <c r="AD64" s="3"/>
      <c r="AE64" s="3"/>
      <c r="AF64" s="3"/>
      <c r="AG64" s="10"/>
      <c r="AH64" s="14">
        <f t="shared" si="3"/>
        <v>0</v>
      </c>
      <c r="AI64" s="12">
        <f t="shared" si="4"/>
        <v>0</v>
      </c>
      <c r="AJ64" s="5">
        <f t="shared" si="5"/>
        <v>23</v>
      </c>
    </row>
    <row r="65" spans="1:36" ht="13.5" thickBot="1">
      <c r="A65" s="19"/>
      <c r="B65" s="32" t="s">
        <v>64</v>
      </c>
      <c r="C65" s="3">
        <v>0</v>
      </c>
      <c r="D65" s="3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3">
        <v>0</v>
      </c>
      <c r="Z65" s="20"/>
      <c r="AA65" s="20"/>
      <c r="AB65" s="20"/>
      <c r="AC65" s="20"/>
      <c r="AD65" s="20"/>
      <c r="AE65" s="20"/>
      <c r="AF65" s="20"/>
      <c r="AG65" s="21"/>
      <c r="AH65" s="13">
        <f t="shared" si="3"/>
        <v>0</v>
      </c>
      <c r="AI65" s="22">
        <f t="shared" si="4"/>
        <v>0</v>
      </c>
      <c r="AJ65" s="23">
        <f t="shared" si="5"/>
        <v>23</v>
      </c>
    </row>
  </sheetData>
  <sheetProtection/>
  <mergeCells count="1">
    <mergeCell ref="AM8:AO24"/>
  </mergeCells>
  <conditionalFormatting sqref="Y16:Y17 I21:I23 K22:L23 N22:O22 V23:X24 N24:U24 J25 M23:M24 K25:N26 P25:R26 S26:X26 T25:V25 I26 K28 L28:S32 Q27:X27 T28:X28 U29:X30 X31:X32 U32:W32 T31:V31 T30 J30:K30 K31 X36:X42 K34:K35 L33 N33:X33 P34:X34 M34:N34 R35:W35 Q47:Q48 P35 R46:X49 O35:O37 L35:N36 K37:N48 J47 O39:O48 P43:P48 J49:Q49 P36:S38 T36:V36 T37:W45 X44:X45 Q39:R45 S39:S44 K21:O21 R23:S23 Q21:W22 P18 M16:P16 N17 O14 R14 T17:U17 U18 V16 X16 U14 I13:J13 I7:I11 L6 K9 M9 N7:N8 L12 M11:N11 N12:O12 N13 Q13:R13 Q10:Q11 R11 T13 U11:U12 V9:V10 W12 T10 T8 R7:S7 R5 U5:U6 O26:O27 Z15:AG15 Y8 Z19:AG20 Y19:Y21 Y23 Y26:Y27 Y29:Y37 Y39:Y42 Y44:Y65 C45:D65 E21:F25 G23:G25 H21:H26 F31:F32 E28:F29 G29:G30 E30:E31 H28:I31 G32:K32 E33:J46 E47:E48 E50:E65 I50:X65 I47:I49 F48:H65 G47:H47 C17:C18 D18:K18 E17:I17 I16:K16 E14 C5 G13:G14 H14:I14 H12 H10 H8 G9 H6 H4:I4 C22 D23 C25:D25 D26 C27:K27 C29:D29 C31:D36 C38:D43 D44 C15:X15 C19:X20">
    <cfRule type="cellIs" priority="1" dxfId="0" operator="equal" stopIfTrue="1">
      <formula>0</formula>
    </cfRule>
    <cfRule type="cellIs" priority="2" dxfId="1" operator="greaterThan" stopIfTrue="1">
      <formula>1</formula>
    </cfRule>
  </conditionalFormatting>
  <conditionalFormatting sqref="N18 P17 X35 U7:U10 W25:X25 M22 S45 Y18 X21:X22 T23:U23 Q23 P39:P42 P21:P23 N23:O23 J21:J24 K24:L24 O25 I24:I25 S25 J26 J48 P27 K29 T29 W31 J31 J28:J29 O38 Q46 K33 T32 M33 O34 L34 K36 W36 Q35 J17:K17 Q14 L16:L18 M17:M18 O17:O18 T14 O13 N14 X17:X18 Q16:S18 T18 T16:U16 V17:V18 W16:W18 Q12:R12 U13 J14 I5:I6 I12 J4:J12 K10:K14 L4:L5 K4:K8 L13:L14 M4:M8 N4:N6 L7:L11 M10 N9:N10 M12:M14 O4:O11 P4:P14 Q4:Q9 S8:S14 T9 W13:W14 R6 V11:V14 V4:V8 W4:W11 T11:T12 T4:T7 R8:R10 S4:S6 R4 U4 L27:N27 X4:X14 Z4:AG14 Z16:AG18 Y4:Y7 Y9:Y15 Z21:AG65 Y22 Y24:Y25 Y28 Y38 X43:Y43 B52 E49 G21:G22 E26:G26 G28 F30 G31 E32 F47 C16 D16:D17 E16:H16 E4:E13 C6:C14 D4:D14 C4 F4:F14 H9 H11 H13 H5 G10:G12 G4:G8 H7 C44 C21 D21:D22 D24 C23:C24 C26 C28:D28 C30:D30 C37:D37">
    <cfRule type="cellIs" priority="3" dxfId="2" operator="equal" stopIfTrue="1">
      <formula>0</formula>
    </cfRule>
    <cfRule type="cellIs" priority="4" dxfId="1" operator="greaterThanOrEqual" stopIfTrue="1">
      <formula>1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Swietelsky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v.sirotek</dc:creator>
  <cp:keywords/>
  <dc:description/>
  <cp:lastModifiedBy>v.sirotek</cp:lastModifiedBy>
  <cp:lastPrinted>2012-08-28T10:16:21Z</cp:lastPrinted>
  <dcterms:created xsi:type="dcterms:W3CDTF">2012-08-27T11:39:02Z</dcterms:created>
  <dcterms:modified xsi:type="dcterms:W3CDTF">2012-08-30T07:44:45Z</dcterms:modified>
  <cp:category/>
  <cp:version/>
  <cp:contentType/>
  <cp:contentStatus/>
</cp:coreProperties>
</file>