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.sirotek\Documents\__V.S\__Kola\nezmar 2021\"/>
    </mc:Choice>
  </mc:AlternateContent>
  <xr:revisionPtr revIDLastSave="0" documentId="13_ncr:1_{8B206634-9065-4F98-A387-594A0D9C95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5" i="1" l="1"/>
  <c r="Y69" i="1"/>
  <c r="Y33" i="1"/>
  <c r="Y29" i="1"/>
  <c r="Y25" i="1"/>
  <c r="Y21" i="1"/>
  <c r="Y17" i="1"/>
  <c r="Y13" i="1"/>
  <c r="Y9" i="1"/>
  <c r="D72" i="1" l="1"/>
  <c r="D71" i="1"/>
  <c r="D70" i="1"/>
  <c r="D92" i="1"/>
  <c r="D91" i="1"/>
  <c r="D90" i="1"/>
  <c r="D88" i="1"/>
  <c r="D87" i="1"/>
  <c r="D86" i="1"/>
  <c r="D84" i="1"/>
  <c r="D83" i="1"/>
  <c r="D82" i="1"/>
  <c r="D68" i="1"/>
  <c r="D67" i="1"/>
  <c r="D66" i="1"/>
  <c r="D80" i="1"/>
  <c r="D79" i="1"/>
  <c r="D78" i="1"/>
  <c r="D76" i="1"/>
  <c r="D75" i="1"/>
  <c r="D74" i="1"/>
  <c r="D64" i="1"/>
  <c r="D63" i="1"/>
  <c r="D62" i="1"/>
  <c r="D60" i="1"/>
  <c r="D59" i="1"/>
  <c r="D58" i="1"/>
  <c r="D56" i="1"/>
  <c r="D55" i="1"/>
  <c r="D54" i="1"/>
  <c r="D52" i="1"/>
  <c r="D51" i="1"/>
  <c r="D50" i="1"/>
  <c r="D48" i="1"/>
  <c r="D47" i="1"/>
  <c r="D46" i="1"/>
  <c r="D44" i="1"/>
  <c r="D43" i="1"/>
  <c r="D42" i="1"/>
  <c r="D39" i="1"/>
  <c r="D38" i="1"/>
  <c r="D35" i="1"/>
  <c r="D34" i="1"/>
  <c r="D31" i="1"/>
  <c r="D30" i="1"/>
  <c r="D28" i="1"/>
  <c r="D27" i="1"/>
  <c r="D26" i="1"/>
  <c r="D23" i="1"/>
  <c r="D22" i="1"/>
  <c r="D20" i="1"/>
  <c r="D19" i="1"/>
  <c r="D18" i="1"/>
  <c r="D15" i="1"/>
  <c r="D14" i="1"/>
  <c r="D11" i="1"/>
  <c r="D10" i="1"/>
  <c r="D4" i="1"/>
  <c r="D3" i="1"/>
  <c r="D2" i="1"/>
  <c r="Y5" i="1" l="1"/>
  <c r="F9" i="1"/>
  <c r="F77" i="1"/>
  <c r="E89" i="1"/>
  <c r="D89" i="1" s="1"/>
  <c r="U85" i="1"/>
  <c r="S65" i="1"/>
  <c r="G57" i="1"/>
  <c r="F57" i="1"/>
  <c r="V49" i="1"/>
  <c r="P49" i="1"/>
  <c r="F49" i="1"/>
  <c r="H41" i="1"/>
  <c r="G41" i="1"/>
  <c r="F41" i="1"/>
  <c r="P41" i="1"/>
  <c r="O41" i="1"/>
  <c r="N41" i="1"/>
  <c r="V41" i="1"/>
  <c r="X33" i="1"/>
  <c r="V33" i="1"/>
  <c r="U33" i="1"/>
  <c r="M33" i="1"/>
  <c r="P33" i="1"/>
  <c r="O33" i="1"/>
  <c r="K33" i="1"/>
  <c r="J33" i="1"/>
  <c r="I33" i="1"/>
  <c r="F33" i="1"/>
  <c r="E33" i="1"/>
  <c r="G21" i="1"/>
  <c r="F21" i="1"/>
  <c r="J21" i="1"/>
  <c r="I21" i="1"/>
  <c r="N21" i="1"/>
  <c r="P21" i="1"/>
  <c r="X21" i="1"/>
  <c r="W21" i="1"/>
  <c r="V21" i="1"/>
  <c r="U21" i="1"/>
  <c r="T21" i="1"/>
  <c r="S21" i="1"/>
  <c r="X25" i="1"/>
  <c r="W25" i="1"/>
  <c r="V25" i="1"/>
  <c r="U25" i="1"/>
  <c r="T25" i="1"/>
  <c r="S25" i="1"/>
  <c r="R25" i="1"/>
  <c r="O25" i="1"/>
  <c r="M25" i="1"/>
  <c r="I25" i="1"/>
  <c r="H25" i="1"/>
  <c r="E25" i="1"/>
  <c r="F73" i="1"/>
  <c r="W69" i="1"/>
  <c r="D69" i="1" s="1"/>
  <c r="S81" i="1"/>
  <c r="G61" i="1"/>
  <c r="F61" i="1"/>
  <c r="M53" i="1"/>
  <c r="S53" i="1"/>
  <c r="U45" i="1"/>
  <c r="S45" i="1"/>
  <c r="F45" i="1"/>
  <c r="E45" i="1"/>
  <c r="G37" i="1"/>
  <c r="F37" i="1"/>
  <c r="E37" i="1"/>
  <c r="J37" i="1"/>
  <c r="I37" i="1"/>
  <c r="L37" i="1"/>
  <c r="O37" i="1"/>
  <c r="N37" i="1"/>
  <c r="W37" i="1"/>
  <c r="V37" i="1"/>
  <c r="X29" i="1"/>
  <c r="W29" i="1"/>
  <c r="V29" i="1"/>
  <c r="U29" i="1"/>
  <c r="S29" i="1"/>
  <c r="R29" i="1"/>
  <c r="Q29" i="1"/>
  <c r="P29" i="1"/>
  <c r="J29" i="1"/>
  <c r="H29" i="1"/>
  <c r="G29" i="1"/>
  <c r="F29" i="1"/>
  <c r="X17" i="1"/>
  <c r="W17" i="1"/>
  <c r="V17" i="1"/>
  <c r="U17" i="1"/>
  <c r="Q17" i="1"/>
  <c r="P17" i="1"/>
  <c r="O17" i="1"/>
  <c r="N17" i="1"/>
  <c r="M17" i="1"/>
  <c r="H17" i="1"/>
  <c r="G17" i="1"/>
  <c r="F17" i="1"/>
  <c r="E17" i="1"/>
  <c r="K13" i="1"/>
  <c r="J13" i="1"/>
  <c r="I13" i="1"/>
  <c r="H13" i="1"/>
  <c r="G13" i="1"/>
  <c r="F13" i="1"/>
  <c r="E13" i="1"/>
  <c r="X13" i="1"/>
  <c r="W13" i="1"/>
  <c r="U13" i="1"/>
  <c r="S13" i="1"/>
  <c r="P13" i="1"/>
  <c r="O13" i="1"/>
  <c r="M13" i="1"/>
  <c r="L53" i="1"/>
  <c r="L45" i="1"/>
  <c r="L21" i="1"/>
  <c r="L25" i="1"/>
  <c r="L13" i="1"/>
  <c r="L9" i="1"/>
  <c r="W9" i="1"/>
  <c r="U9" i="1"/>
  <c r="S9" i="1"/>
  <c r="R9" i="1"/>
  <c r="Q9" i="1"/>
  <c r="O9" i="1"/>
  <c r="N9" i="1"/>
  <c r="M9" i="1"/>
  <c r="K9" i="1"/>
  <c r="J9" i="1"/>
  <c r="I9" i="1"/>
  <c r="H9" i="1"/>
  <c r="G9" i="1"/>
  <c r="D45" i="1" l="1"/>
  <c r="D53" i="1"/>
  <c r="D29" i="1"/>
  <c r="D41" i="1"/>
  <c r="A81" i="1"/>
  <c r="D81" i="1"/>
  <c r="A57" i="1"/>
  <c r="D57" i="1"/>
  <c r="D21" i="1"/>
  <c r="D25" i="1"/>
  <c r="D33" i="1"/>
  <c r="A85" i="1"/>
  <c r="D85" i="1"/>
  <c r="A73" i="1"/>
  <c r="D73" i="1"/>
  <c r="D17" i="1"/>
  <c r="D37" i="1"/>
  <c r="D49" i="1"/>
  <c r="A77" i="1"/>
  <c r="D77" i="1"/>
  <c r="D13" i="1"/>
  <c r="D61" i="1"/>
  <c r="D9" i="1"/>
  <c r="A65" i="1"/>
  <c r="D65" i="1"/>
  <c r="G5" i="1"/>
  <c r="H5" i="1"/>
  <c r="X5" i="1"/>
  <c r="T5" i="1"/>
  <c r="Q5" i="1"/>
  <c r="K5" i="1"/>
  <c r="A53" i="1"/>
  <c r="I5" i="1"/>
  <c r="A61" i="1"/>
  <c r="N5" i="1"/>
  <c r="R5" i="1"/>
  <c r="O5" i="1"/>
  <c r="F5" i="1"/>
  <c r="W5" i="1"/>
  <c r="E5" i="1"/>
  <c r="J5" i="1"/>
  <c r="J16" i="1" s="1"/>
  <c r="D16" i="1" s="1"/>
  <c r="V5" i="1"/>
  <c r="M5" i="1"/>
  <c r="P5" i="1"/>
  <c r="A13" i="1"/>
  <c r="S5" i="1"/>
  <c r="A69" i="1"/>
  <c r="U5" i="1"/>
  <c r="A9" i="1"/>
  <c r="A89" i="1"/>
  <c r="A45" i="1"/>
  <c r="A49" i="1"/>
  <c r="A41" i="1"/>
  <c r="A33" i="1"/>
  <c r="A21" i="1"/>
  <c r="A25" i="1"/>
  <c r="A37" i="1"/>
  <c r="A29" i="1"/>
  <c r="A17" i="1"/>
  <c r="L5" i="1"/>
  <c r="E8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F8" i="1"/>
  <c r="G8" i="1"/>
  <c r="H8" i="1"/>
  <c r="I8" i="1"/>
  <c r="K8" i="1"/>
  <c r="L8" i="1"/>
  <c r="M8" i="1"/>
  <c r="N8" i="1"/>
  <c r="O8" i="1"/>
  <c r="P8" i="1"/>
  <c r="Q8" i="1"/>
  <c r="R8" i="1"/>
  <c r="S8" i="1"/>
  <c r="T8" i="1"/>
  <c r="U8" i="1"/>
  <c r="V8" i="1"/>
  <c r="X6" i="1"/>
  <c r="Y6" i="1"/>
  <c r="X7" i="1"/>
  <c r="Y7" i="1"/>
  <c r="X8" i="1"/>
  <c r="Y8" i="1"/>
  <c r="W6" i="1"/>
  <c r="W7" i="1"/>
  <c r="W8" i="1"/>
  <c r="A7" i="1" l="1"/>
  <c r="D5" i="1"/>
  <c r="D6" i="1"/>
  <c r="D7" i="1"/>
  <c r="J32" i="1"/>
  <c r="D32" i="1" s="1"/>
  <c r="J24" i="1"/>
  <c r="D24" i="1" s="1"/>
  <c r="J36" i="1"/>
  <c r="D36" i="1" s="1"/>
  <c r="J12" i="1"/>
  <c r="D12" i="1" s="1"/>
  <c r="J40" i="1"/>
  <c r="D40" i="1" s="1"/>
  <c r="J8" i="1" l="1"/>
  <c r="D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tc={8AD6E7EE-7E12-4435-A598-D18B8D332F20}</author>
  </authors>
  <commentList>
    <comment ref="T3" authorId="0" shapeId="0" xr:uid="{8AD6E7EE-7E12-4435-A598-D18B8D332F2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nezaznamenáno, doplněny nejnižší hodnoty</t>
      </text>
    </comment>
  </commentList>
</comments>
</file>

<file path=xl/sharedStrings.xml><?xml version="1.0" encoding="utf-8"?>
<sst xmlns="http://schemas.openxmlformats.org/spreadsheetml/2006/main" count="198" uniqueCount="50">
  <si>
    <t>Jirka T.</t>
  </si>
  <si>
    <t>Petr Š.</t>
  </si>
  <si>
    <t>Míra D.</t>
  </si>
  <si>
    <t>Pavel T.</t>
  </si>
  <si>
    <t>Kuba J.</t>
  </si>
  <si>
    <t>Stenley</t>
  </si>
  <si>
    <t>Hony</t>
  </si>
  <si>
    <t>účast</t>
  </si>
  <si>
    <t>pád</t>
  </si>
  <si>
    <t>defekt</t>
  </si>
  <si>
    <t>trackmaker</t>
  </si>
  <si>
    <t>pořadí</t>
  </si>
  <si>
    <t>km</t>
  </si>
  <si>
    <t>výškové metry</t>
  </si>
  <si>
    <t>Pavel K.</t>
  </si>
  <si>
    <t>Vítek S.</t>
  </si>
  <si>
    <t>Petr Pod.</t>
  </si>
  <si>
    <t>Vláďa Ř.</t>
  </si>
  <si>
    <t>Milan J.</t>
  </si>
  <si>
    <t>Jirka V.</t>
  </si>
  <si>
    <t>Banán</t>
  </si>
  <si>
    <t>Zdeny</t>
  </si>
  <si>
    <t>Lojza</t>
  </si>
  <si>
    <t>Petr Pok.</t>
  </si>
  <si>
    <t>Venca K.</t>
  </si>
  <si>
    <t>Bivoj</t>
  </si>
  <si>
    <t>Ondra L.</t>
  </si>
  <si>
    <t>Kory</t>
  </si>
  <si>
    <t>datum</t>
  </si>
  <si>
    <t>02.11.</t>
  </si>
  <si>
    <t>09.11.</t>
  </si>
  <si>
    <t>16.11.</t>
  </si>
  <si>
    <t>23.11.</t>
  </si>
  <si>
    <t>30.11.</t>
  </si>
  <si>
    <t>07.12.</t>
  </si>
  <si>
    <t>14.12.</t>
  </si>
  <si>
    <t>21.12.</t>
  </si>
  <si>
    <t>28.12.</t>
  </si>
  <si>
    <t>04.01.</t>
  </si>
  <si>
    <t>11.01.</t>
  </si>
  <si>
    <t>18.01.</t>
  </si>
  <si>
    <t>25.01.</t>
  </si>
  <si>
    <t>01.02.</t>
  </si>
  <si>
    <t>08.02.</t>
  </si>
  <si>
    <t>15.02.</t>
  </si>
  <si>
    <t>22.02.</t>
  </si>
  <si>
    <t>01.03.</t>
  </si>
  <si>
    <t>08.03.</t>
  </si>
  <si>
    <t>15.03.</t>
  </si>
  <si>
    <t>22.03.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</si>
</sst>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4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rotek Vít" id="{2BD2D03B-7FC1-444D-8EA8-BBAAF4A52A37}" userId="S::v.sirotek@swietelsky.cz::fa2ced12-5992-4e09-8d67-36c8801dd57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3" dT="2022-03-20T18:09:42.38" personId="{2BD2D03B-7FC1-444D-8EA8-BBAAF4A52A37}" id="{8AD6E7EE-7E12-4435-A598-D18B8D332F20}">
    <text>nezaznamenáno, doplněny nejnižší hodnoty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92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3" sqref="M3"/>
    </sheetView>
  </sheetViews>
  <sheetFormatPr defaultRowHeight="14.4" outlineLevelRow="1" x14ac:dyDescent="0.3"/>
  <cols>
    <col min="1" max="1" width="6.44140625" style="1" customWidth="1"/>
    <col min="3" max="3" width="12.6640625" bestFit="1" customWidth="1"/>
    <col min="4" max="4" width="8.88671875" style="1" customWidth="1"/>
    <col min="5" max="25" width="7.109375" style="1" customWidth="1"/>
    <col min="26" max="78" width="8.88671875" style="1"/>
  </cols>
  <sheetData>
    <row r="1" spans="1:78" x14ac:dyDescent="0.3">
      <c r="C1" s="19" t="s">
        <v>28</v>
      </c>
      <c r="D1" s="18"/>
      <c r="E1" s="17" t="s">
        <v>29</v>
      </c>
      <c r="F1" s="17" t="s">
        <v>30</v>
      </c>
      <c r="G1" s="17" t="s">
        <v>31</v>
      </c>
      <c r="H1" s="17" t="s">
        <v>32</v>
      </c>
      <c r="I1" s="17" t="s">
        <v>33</v>
      </c>
      <c r="J1" s="17" t="s">
        <v>34</v>
      </c>
      <c r="K1" s="17" t="s">
        <v>35</v>
      </c>
      <c r="L1" s="17" t="s">
        <v>36</v>
      </c>
      <c r="M1" s="17" t="s">
        <v>37</v>
      </c>
      <c r="N1" s="17" t="s">
        <v>38</v>
      </c>
      <c r="O1" s="17" t="s">
        <v>39</v>
      </c>
      <c r="P1" s="17" t="s">
        <v>40</v>
      </c>
      <c r="Q1" s="17" t="s">
        <v>41</v>
      </c>
      <c r="R1" s="17" t="s">
        <v>42</v>
      </c>
      <c r="S1" s="17" t="s">
        <v>43</v>
      </c>
      <c r="T1" s="17" t="s">
        <v>44</v>
      </c>
      <c r="U1" s="17" t="s">
        <v>45</v>
      </c>
      <c r="V1" s="17" t="s">
        <v>46</v>
      </c>
      <c r="W1" s="17" t="s">
        <v>47</v>
      </c>
      <c r="X1" s="17" t="s">
        <v>48</v>
      </c>
      <c r="Y1" s="17" t="s">
        <v>49</v>
      </c>
    </row>
    <row r="2" spans="1:78" x14ac:dyDescent="0.3">
      <c r="C2" s="19" t="s">
        <v>11</v>
      </c>
      <c r="D2" s="18">
        <f>MAX(E2:Y2)</f>
        <v>21</v>
      </c>
      <c r="E2" s="11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1">
        <v>12</v>
      </c>
      <c r="Q2" s="11">
        <v>13</v>
      </c>
      <c r="R2" s="11">
        <v>14</v>
      </c>
      <c r="S2" s="11">
        <v>15</v>
      </c>
      <c r="T2" s="11">
        <v>16</v>
      </c>
      <c r="U2" s="11">
        <v>17</v>
      </c>
      <c r="V2" s="11">
        <v>18</v>
      </c>
      <c r="W2" s="11">
        <v>19</v>
      </c>
      <c r="X2" s="11">
        <v>20</v>
      </c>
      <c r="Y2" s="11">
        <v>21</v>
      </c>
    </row>
    <row r="3" spans="1:78" x14ac:dyDescent="0.3">
      <c r="C3" s="19" t="s">
        <v>12</v>
      </c>
      <c r="D3" s="18">
        <f t="shared" ref="D3:D8" si="0">SUM(E3:Y3)</f>
        <v>690</v>
      </c>
      <c r="E3" s="11">
        <v>26</v>
      </c>
      <c r="F3" s="11">
        <v>39</v>
      </c>
      <c r="G3" s="11">
        <v>43</v>
      </c>
      <c r="H3" s="11">
        <v>37</v>
      </c>
      <c r="I3" s="11">
        <v>26</v>
      </c>
      <c r="J3" s="11">
        <v>36</v>
      </c>
      <c r="K3" s="6">
        <v>43</v>
      </c>
      <c r="L3" s="11">
        <v>30</v>
      </c>
      <c r="M3" s="14">
        <v>39</v>
      </c>
      <c r="N3" s="11">
        <v>35</v>
      </c>
      <c r="O3" s="11">
        <v>37</v>
      </c>
      <c r="P3" s="11">
        <v>33</v>
      </c>
      <c r="Q3" s="11">
        <v>37</v>
      </c>
      <c r="R3" s="11">
        <v>29</v>
      </c>
      <c r="S3" s="11">
        <v>29</v>
      </c>
      <c r="T3" s="18">
        <v>25</v>
      </c>
      <c r="U3" s="11">
        <v>26</v>
      </c>
      <c r="V3" s="11">
        <v>33</v>
      </c>
      <c r="W3" s="6">
        <v>25</v>
      </c>
      <c r="X3" s="11">
        <v>31</v>
      </c>
      <c r="Y3" s="11">
        <v>31</v>
      </c>
    </row>
    <row r="4" spans="1:78" x14ac:dyDescent="0.3">
      <c r="C4" s="19" t="s">
        <v>13</v>
      </c>
      <c r="D4" s="18">
        <f t="shared" si="0"/>
        <v>8942</v>
      </c>
      <c r="E4" s="11">
        <v>374</v>
      </c>
      <c r="F4" s="11">
        <v>630</v>
      </c>
      <c r="G4" s="11">
        <v>521</v>
      </c>
      <c r="H4" s="11">
        <v>423</v>
      </c>
      <c r="I4" s="11">
        <v>336</v>
      </c>
      <c r="J4" s="11">
        <v>330</v>
      </c>
      <c r="K4" s="11">
        <v>370</v>
      </c>
      <c r="L4" s="6">
        <v>170</v>
      </c>
      <c r="M4" s="6">
        <v>800</v>
      </c>
      <c r="N4" s="11">
        <v>527</v>
      </c>
      <c r="O4" s="11">
        <v>435</v>
      </c>
      <c r="P4" s="11">
        <v>345</v>
      </c>
      <c r="Q4" s="11">
        <v>489</v>
      </c>
      <c r="R4" s="11">
        <v>614</v>
      </c>
      <c r="S4" s="11">
        <v>310</v>
      </c>
      <c r="T4" s="18">
        <v>170</v>
      </c>
      <c r="U4" s="11">
        <v>369</v>
      </c>
      <c r="V4" s="11">
        <v>713</v>
      </c>
      <c r="W4" s="11">
        <v>303</v>
      </c>
      <c r="X4" s="11">
        <v>393</v>
      </c>
      <c r="Y4" s="11">
        <v>320</v>
      </c>
    </row>
    <row r="5" spans="1:78" x14ac:dyDescent="0.3">
      <c r="C5" s="19" t="s">
        <v>7</v>
      </c>
      <c r="D5" s="18">
        <f t="shared" si="0"/>
        <v>140</v>
      </c>
      <c r="E5" s="11">
        <f t="shared" ref="E5:Y5" si="1">(+E45+E25+E17+E13+E33+E37+E89+E41+E9+E57+E61+E77+E29+E73+E21+E49+E53+E65+E81+E85+E69)/E3</f>
        <v>7</v>
      </c>
      <c r="F5" s="6">
        <f t="shared" si="1"/>
        <v>14</v>
      </c>
      <c r="G5" s="11">
        <f t="shared" si="1"/>
        <v>9</v>
      </c>
      <c r="H5" s="11">
        <f t="shared" si="1"/>
        <v>6</v>
      </c>
      <c r="I5" s="11">
        <f t="shared" si="1"/>
        <v>6</v>
      </c>
      <c r="J5" s="11">
        <f t="shared" si="1"/>
        <v>6</v>
      </c>
      <c r="K5" s="11">
        <f t="shared" si="1"/>
        <v>3</v>
      </c>
      <c r="L5" s="11">
        <f t="shared" si="1"/>
        <v>7</v>
      </c>
      <c r="M5" s="11">
        <f t="shared" si="1"/>
        <v>6</v>
      </c>
      <c r="N5" s="11">
        <f t="shared" si="1"/>
        <v>5</v>
      </c>
      <c r="O5" s="11">
        <f t="shared" si="1"/>
        <v>7</v>
      </c>
      <c r="P5" s="11">
        <f t="shared" si="1"/>
        <v>7</v>
      </c>
      <c r="Q5" s="11">
        <f t="shared" si="1"/>
        <v>3</v>
      </c>
      <c r="R5" s="11">
        <f t="shared" si="1"/>
        <v>3</v>
      </c>
      <c r="S5" s="11">
        <f t="shared" si="1"/>
        <v>9</v>
      </c>
      <c r="T5" s="6">
        <f t="shared" si="1"/>
        <v>2</v>
      </c>
      <c r="U5" s="11">
        <f t="shared" si="1"/>
        <v>9</v>
      </c>
      <c r="V5" s="11">
        <f t="shared" si="1"/>
        <v>8</v>
      </c>
      <c r="W5" s="11">
        <f t="shared" si="1"/>
        <v>8</v>
      </c>
      <c r="X5" s="11">
        <f t="shared" si="1"/>
        <v>6</v>
      </c>
      <c r="Y5" s="11">
        <f t="shared" si="1"/>
        <v>9</v>
      </c>
    </row>
    <row r="6" spans="1:78" x14ac:dyDescent="0.3">
      <c r="C6" s="19" t="s">
        <v>8</v>
      </c>
      <c r="D6" s="18">
        <f>SUM(E6:Y6)</f>
        <v>22</v>
      </c>
      <c r="E6" s="11">
        <f t="shared" ref="E6:Y6" si="2">+E46+E26+E18+E14+E34+E38+E90+E42+E10+E58+E62+E78+E30+E74+E22+E50+E54+E66+E82+E86+E70</f>
        <v>1</v>
      </c>
      <c r="F6" s="11">
        <f t="shared" si="2"/>
        <v>1</v>
      </c>
      <c r="G6" s="11">
        <f t="shared" si="2"/>
        <v>0</v>
      </c>
      <c r="H6" s="11">
        <f t="shared" si="2"/>
        <v>1</v>
      </c>
      <c r="I6" s="11">
        <f t="shared" si="2"/>
        <v>0</v>
      </c>
      <c r="J6" s="11">
        <f t="shared" si="2"/>
        <v>1</v>
      </c>
      <c r="K6" s="14">
        <f t="shared" si="2"/>
        <v>0</v>
      </c>
      <c r="L6" s="14">
        <f t="shared" si="2"/>
        <v>0</v>
      </c>
      <c r="M6" s="14">
        <f t="shared" si="2"/>
        <v>2</v>
      </c>
      <c r="N6" s="14">
        <f t="shared" si="2"/>
        <v>1</v>
      </c>
      <c r="O6" s="14">
        <f t="shared" si="2"/>
        <v>1</v>
      </c>
      <c r="P6" s="14">
        <f t="shared" si="2"/>
        <v>2</v>
      </c>
      <c r="Q6" s="14">
        <f t="shared" si="2"/>
        <v>2</v>
      </c>
      <c r="R6" s="14">
        <f t="shared" si="2"/>
        <v>1</v>
      </c>
      <c r="S6" s="11">
        <f t="shared" si="2"/>
        <v>1</v>
      </c>
      <c r="T6" s="11">
        <f t="shared" si="2"/>
        <v>0</v>
      </c>
      <c r="U6" s="11">
        <f t="shared" si="2"/>
        <v>1</v>
      </c>
      <c r="V6" s="11">
        <f t="shared" si="2"/>
        <v>0</v>
      </c>
      <c r="W6" s="11">
        <f t="shared" si="2"/>
        <v>2</v>
      </c>
      <c r="X6" s="11">
        <f t="shared" si="2"/>
        <v>0</v>
      </c>
      <c r="Y6" s="6">
        <f t="shared" si="2"/>
        <v>5</v>
      </c>
    </row>
    <row r="7" spans="1:78" x14ac:dyDescent="0.3">
      <c r="A7" s="1">
        <f>COUNT(A9:A92)</f>
        <v>21</v>
      </c>
      <c r="C7" s="19" t="s">
        <v>9</v>
      </c>
      <c r="D7" s="18">
        <f t="shared" si="0"/>
        <v>5</v>
      </c>
      <c r="E7" s="11">
        <f t="shared" ref="E7:Y7" si="3">+E47+E27+E19+E15+E35+E39+E91+E43+E11+E59+E63+E79+E31+E75+E23+E51+E55+E67+E83+E87+E71</f>
        <v>0</v>
      </c>
      <c r="F7" s="6">
        <f t="shared" si="3"/>
        <v>2</v>
      </c>
      <c r="G7" s="11">
        <f t="shared" si="3"/>
        <v>0</v>
      </c>
      <c r="H7" s="11">
        <f t="shared" si="3"/>
        <v>1</v>
      </c>
      <c r="I7" s="11">
        <f t="shared" si="3"/>
        <v>0</v>
      </c>
      <c r="J7" s="11">
        <f t="shared" si="3"/>
        <v>1</v>
      </c>
      <c r="K7" s="11">
        <f t="shared" si="3"/>
        <v>0</v>
      </c>
      <c r="L7" s="11">
        <f t="shared" si="3"/>
        <v>0</v>
      </c>
      <c r="M7" s="11">
        <f t="shared" si="3"/>
        <v>0</v>
      </c>
      <c r="N7" s="11">
        <f t="shared" si="3"/>
        <v>0</v>
      </c>
      <c r="O7" s="11">
        <f t="shared" si="3"/>
        <v>1</v>
      </c>
      <c r="P7" s="11">
        <f t="shared" si="3"/>
        <v>0</v>
      </c>
      <c r="Q7" s="11">
        <f t="shared" si="3"/>
        <v>0</v>
      </c>
      <c r="R7" s="11">
        <f t="shared" si="3"/>
        <v>0</v>
      </c>
      <c r="S7" s="11">
        <f t="shared" si="3"/>
        <v>0</v>
      </c>
      <c r="T7" s="11">
        <f t="shared" si="3"/>
        <v>0</v>
      </c>
      <c r="U7" s="11">
        <f t="shared" si="3"/>
        <v>0</v>
      </c>
      <c r="V7" s="11">
        <f t="shared" si="3"/>
        <v>0</v>
      </c>
      <c r="W7" s="11">
        <f t="shared" si="3"/>
        <v>0</v>
      </c>
      <c r="X7" s="11">
        <f t="shared" si="3"/>
        <v>0</v>
      </c>
      <c r="Y7" s="11">
        <f t="shared" si="3"/>
        <v>0</v>
      </c>
    </row>
    <row r="8" spans="1:78" x14ac:dyDescent="0.3">
      <c r="A8" s="1" t="s">
        <v>12</v>
      </c>
      <c r="C8" s="19" t="s">
        <v>10</v>
      </c>
      <c r="D8" s="18">
        <f t="shared" si="0"/>
        <v>21</v>
      </c>
      <c r="E8" s="11">
        <f t="shared" ref="E8:Y8" si="4">+E48+E28+E20+E16+E36+E40+E92+E44+E12+E60+E64+E80+E32+E76+E24+E52+E56+E68+E84+E88+E72</f>
        <v>1</v>
      </c>
      <c r="F8" s="11">
        <f t="shared" si="4"/>
        <v>1</v>
      </c>
      <c r="G8" s="11">
        <f t="shared" si="4"/>
        <v>1</v>
      </c>
      <c r="H8" s="11">
        <f t="shared" si="4"/>
        <v>1</v>
      </c>
      <c r="I8" s="11">
        <f t="shared" si="4"/>
        <v>1</v>
      </c>
      <c r="J8" s="11">
        <f t="shared" si="4"/>
        <v>0.99999999999999989</v>
      </c>
      <c r="K8" s="11">
        <f t="shared" si="4"/>
        <v>1</v>
      </c>
      <c r="L8" s="11">
        <f t="shared" si="4"/>
        <v>1</v>
      </c>
      <c r="M8" s="11">
        <f t="shared" si="4"/>
        <v>1</v>
      </c>
      <c r="N8" s="11">
        <f t="shared" si="4"/>
        <v>1</v>
      </c>
      <c r="O8" s="11">
        <f t="shared" si="4"/>
        <v>1</v>
      </c>
      <c r="P8" s="11">
        <f t="shared" si="4"/>
        <v>1</v>
      </c>
      <c r="Q8" s="11">
        <f t="shared" si="4"/>
        <v>1</v>
      </c>
      <c r="R8" s="11">
        <f t="shared" si="4"/>
        <v>1</v>
      </c>
      <c r="S8" s="11">
        <f t="shared" si="4"/>
        <v>1</v>
      </c>
      <c r="T8" s="11">
        <f t="shared" si="4"/>
        <v>1</v>
      </c>
      <c r="U8" s="11">
        <f t="shared" si="4"/>
        <v>1</v>
      </c>
      <c r="V8" s="11">
        <f t="shared" si="4"/>
        <v>1</v>
      </c>
      <c r="W8" s="11">
        <f t="shared" si="4"/>
        <v>1</v>
      </c>
      <c r="X8" s="11">
        <f t="shared" si="4"/>
        <v>1</v>
      </c>
      <c r="Y8" s="11">
        <f t="shared" si="4"/>
        <v>1</v>
      </c>
    </row>
    <row r="9" spans="1:78" s="2" customFormat="1" x14ac:dyDescent="0.3">
      <c r="A9" s="6">
        <f>SUM(E9:Y9)</f>
        <v>542</v>
      </c>
      <c r="B9" s="7" t="s">
        <v>15</v>
      </c>
      <c r="C9" s="8" t="s">
        <v>7</v>
      </c>
      <c r="D9" s="6">
        <f>COUNT(E9:Y9)</f>
        <v>16</v>
      </c>
      <c r="E9" s="9"/>
      <c r="F9" s="9">
        <f>F$3</f>
        <v>39</v>
      </c>
      <c r="G9" s="9">
        <f t="shared" ref="G9:O9" si="5">G$3</f>
        <v>43</v>
      </c>
      <c r="H9" s="9">
        <f t="shared" si="5"/>
        <v>37</v>
      </c>
      <c r="I9" s="9">
        <f t="shared" si="5"/>
        <v>26</v>
      </c>
      <c r="J9" s="9">
        <f t="shared" si="5"/>
        <v>36</v>
      </c>
      <c r="K9" s="9">
        <f t="shared" si="5"/>
        <v>43</v>
      </c>
      <c r="L9" s="9">
        <f>L$3</f>
        <v>30</v>
      </c>
      <c r="M9" s="9">
        <f t="shared" si="5"/>
        <v>39</v>
      </c>
      <c r="N9" s="9">
        <f t="shared" si="5"/>
        <v>35</v>
      </c>
      <c r="O9" s="9">
        <f t="shared" si="5"/>
        <v>37</v>
      </c>
      <c r="P9" s="9"/>
      <c r="Q9" s="9">
        <f t="shared" ref="Q9:S9" si="6">Q$3</f>
        <v>37</v>
      </c>
      <c r="R9" s="9">
        <f t="shared" si="6"/>
        <v>29</v>
      </c>
      <c r="S9" s="9">
        <f t="shared" si="6"/>
        <v>29</v>
      </c>
      <c r="T9" s="9"/>
      <c r="U9" s="9">
        <f>U$3</f>
        <v>26</v>
      </c>
      <c r="V9" s="9"/>
      <c r="W9" s="9">
        <f>W$3</f>
        <v>25</v>
      </c>
      <c r="X9" s="9"/>
      <c r="Y9" s="9">
        <f>Y$3</f>
        <v>31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s="2" customFormat="1" outlineLevel="1" x14ac:dyDescent="0.3">
      <c r="A10" s="9"/>
      <c r="B10" s="7" t="s">
        <v>15</v>
      </c>
      <c r="C10" s="7" t="s">
        <v>8</v>
      </c>
      <c r="D10" s="9">
        <f t="shared" ref="D10:D12" si="7">SUM(E10:Y10)</f>
        <v>1</v>
      </c>
      <c r="E10" s="9"/>
      <c r="F10" s="9"/>
      <c r="G10" s="9"/>
      <c r="H10" s="9"/>
      <c r="I10" s="9"/>
      <c r="J10" s="9"/>
      <c r="K10" s="9"/>
      <c r="L10" s="9"/>
      <c r="M10" s="9"/>
      <c r="N10" s="9">
        <v>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2" customFormat="1" outlineLevel="1" x14ac:dyDescent="0.3">
      <c r="A11" s="9"/>
      <c r="B11" s="7" t="s">
        <v>15</v>
      </c>
      <c r="C11" s="7" t="s">
        <v>9</v>
      </c>
      <c r="D11" s="9">
        <f t="shared" si="7"/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2" customFormat="1" outlineLevel="1" x14ac:dyDescent="0.3">
      <c r="A12" s="9"/>
      <c r="B12" s="7" t="s">
        <v>15</v>
      </c>
      <c r="C12" s="7" t="s">
        <v>10</v>
      </c>
      <c r="D12" s="10">
        <f t="shared" si="7"/>
        <v>3.166666666666667</v>
      </c>
      <c r="E12" s="9"/>
      <c r="F12" s="9"/>
      <c r="G12" s="9"/>
      <c r="H12" s="9"/>
      <c r="I12" s="9"/>
      <c r="J12" s="10">
        <f>1/J$5</f>
        <v>0.16666666666666666</v>
      </c>
      <c r="K12" s="9">
        <v>1</v>
      </c>
      <c r="L12" s="9"/>
      <c r="M12" s="9"/>
      <c r="N12" s="9"/>
      <c r="O12" s="9"/>
      <c r="P12" s="9"/>
      <c r="Q12" s="9">
        <v>1</v>
      </c>
      <c r="R12" s="9">
        <v>1</v>
      </c>
      <c r="S12" s="9"/>
      <c r="T12" s="9"/>
      <c r="U12" s="9"/>
      <c r="V12" s="9"/>
      <c r="W12" s="9"/>
      <c r="X12" s="9"/>
      <c r="Y12" s="9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</row>
    <row r="13" spans="1:78" x14ac:dyDescent="0.3">
      <c r="A13" s="11">
        <f>SUM(E13:Y13)</f>
        <v>531</v>
      </c>
      <c r="B13" s="12" t="s">
        <v>3</v>
      </c>
      <c r="C13" s="8" t="s">
        <v>7</v>
      </c>
      <c r="D13" s="6">
        <f t="shared" ref="D13:D85" si="8">COUNT(E13:Y13)</f>
        <v>16</v>
      </c>
      <c r="E13" s="11">
        <f t="shared" ref="E13:K13" si="9">E$3</f>
        <v>26</v>
      </c>
      <c r="F13" s="11">
        <f t="shared" si="9"/>
        <v>39</v>
      </c>
      <c r="G13" s="11">
        <f t="shared" si="9"/>
        <v>43</v>
      </c>
      <c r="H13" s="11">
        <f t="shared" si="9"/>
        <v>37</v>
      </c>
      <c r="I13" s="11">
        <f t="shared" si="9"/>
        <v>26</v>
      </c>
      <c r="J13" s="11">
        <f t="shared" si="9"/>
        <v>36</v>
      </c>
      <c r="K13" s="11">
        <f t="shared" si="9"/>
        <v>43</v>
      </c>
      <c r="L13" s="11">
        <f>L$3</f>
        <v>30</v>
      </c>
      <c r="M13" s="11">
        <f>M$3</f>
        <v>39</v>
      </c>
      <c r="N13" s="11"/>
      <c r="O13" s="11">
        <f t="shared" ref="O13:P13" si="10">O$3</f>
        <v>37</v>
      </c>
      <c r="P13" s="11">
        <f t="shared" si="10"/>
        <v>33</v>
      </c>
      <c r="Q13" s="11"/>
      <c r="R13" s="11"/>
      <c r="S13" s="11">
        <f>S$3</f>
        <v>29</v>
      </c>
      <c r="T13" s="11"/>
      <c r="U13" s="11">
        <f>U$3</f>
        <v>26</v>
      </c>
      <c r="V13" s="11"/>
      <c r="W13" s="11">
        <f t="shared" ref="W13:X13" si="11">W$3</f>
        <v>25</v>
      </c>
      <c r="X13" s="11">
        <f t="shared" si="11"/>
        <v>31</v>
      </c>
      <c r="Y13" s="11">
        <f>Y$3</f>
        <v>31</v>
      </c>
    </row>
    <row r="14" spans="1:78" outlineLevel="1" x14ac:dyDescent="0.3">
      <c r="A14" s="11"/>
      <c r="B14" s="12" t="s">
        <v>3</v>
      </c>
      <c r="C14" s="8" t="s">
        <v>8</v>
      </c>
      <c r="D14" s="6">
        <f t="shared" ref="D14:D15" si="12">SUM(E14:Y14)</f>
        <v>6</v>
      </c>
      <c r="E14" s="11">
        <v>1</v>
      </c>
      <c r="F14" s="11"/>
      <c r="G14" s="11"/>
      <c r="H14" s="11"/>
      <c r="I14" s="11"/>
      <c r="J14" s="11"/>
      <c r="K14" s="11"/>
      <c r="L14" s="11"/>
      <c r="M14" s="11">
        <v>1</v>
      </c>
      <c r="N14" s="11"/>
      <c r="O14" s="11"/>
      <c r="P14" s="11">
        <v>1</v>
      </c>
      <c r="Q14" s="11"/>
      <c r="R14" s="11"/>
      <c r="S14" s="11"/>
      <c r="T14" s="11"/>
      <c r="U14" s="11"/>
      <c r="V14" s="11"/>
      <c r="W14" s="11">
        <v>2</v>
      </c>
      <c r="X14" s="11"/>
      <c r="Y14" s="11">
        <v>1</v>
      </c>
    </row>
    <row r="15" spans="1:78" outlineLevel="1" x14ac:dyDescent="0.3">
      <c r="A15" s="11"/>
      <c r="B15" s="12" t="s">
        <v>3</v>
      </c>
      <c r="C15" s="8" t="s">
        <v>9</v>
      </c>
      <c r="D15" s="6">
        <f t="shared" si="12"/>
        <v>2</v>
      </c>
      <c r="E15" s="11"/>
      <c r="F15" s="11"/>
      <c r="G15" s="11"/>
      <c r="H15" s="11"/>
      <c r="I15" s="11"/>
      <c r="J15" s="11">
        <v>1</v>
      </c>
      <c r="K15" s="11"/>
      <c r="L15" s="11"/>
      <c r="M15" s="11"/>
      <c r="N15" s="11"/>
      <c r="O15" s="11">
        <v>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78" outlineLevel="1" x14ac:dyDescent="0.3">
      <c r="A16" s="11"/>
      <c r="B16" s="12" t="s">
        <v>3</v>
      </c>
      <c r="C16" s="12" t="s">
        <v>10</v>
      </c>
      <c r="D16" s="13">
        <f>SUM(E16:Y16)</f>
        <v>0.16666666666666666</v>
      </c>
      <c r="E16" s="11"/>
      <c r="F16" s="11"/>
      <c r="G16" s="11"/>
      <c r="H16" s="11"/>
      <c r="I16" s="11"/>
      <c r="J16" s="13">
        <f>1/J$5</f>
        <v>0.16666666666666666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78" s="2" customFormat="1" x14ac:dyDescent="0.3">
      <c r="A17" s="9">
        <f>SUM(E17:Y17)</f>
        <v>472</v>
      </c>
      <c r="B17" s="7" t="s">
        <v>2</v>
      </c>
      <c r="C17" s="7" t="s">
        <v>7</v>
      </c>
      <c r="D17" s="9">
        <f t="shared" si="8"/>
        <v>14</v>
      </c>
      <c r="E17" s="9">
        <f t="shared" ref="E17:H17" si="13">E$3</f>
        <v>26</v>
      </c>
      <c r="F17" s="9">
        <f t="shared" si="13"/>
        <v>39</v>
      </c>
      <c r="G17" s="9">
        <f t="shared" si="13"/>
        <v>43</v>
      </c>
      <c r="H17" s="9">
        <f t="shared" si="13"/>
        <v>37</v>
      </c>
      <c r="I17" s="9"/>
      <c r="J17" s="9"/>
      <c r="K17" s="9"/>
      <c r="L17" s="9"/>
      <c r="M17" s="9">
        <f t="shared" ref="M17:Q17" si="14">M$3</f>
        <v>39</v>
      </c>
      <c r="N17" s="9">
        <f t="shared" si="14"/>
        <v>35</v>
      </c>
      <c r="O17" s="9">
        <f t="shared" si="14"/>
        <v>37</v>
      </c>
      <c r="P17" s="9">
        <f t="shared" si="14"/>
        <v>33</v>
      </c>
      <c r="Q17" s="9">
        <f t="shared" si="14"/>
        <v>37</v>
      </c>
      <c r="R17" s="9"/>
      <c r="S17" s="9"/>
      <c r="T17" s="9"/>
      <c r="U17" s="9">
        <f t="shared" ref="U17:X17" si="15">U$3</f>
        <v>26</v>
      </c>
      <c r="V17" s="9">
        <f t="shared" si="15"/>
        <v>33</v>
      </c>
      <c r="W17" s="9">
        <f t="shared" si="15"/>
        <v>25</v>
      </c>
      <c r="X17" s="9">
        <f t="shared" si="15"/>
        <v>31</v>
      </c>
      <c r="Y17" s="9">
        <f>Y$3</f>
        <v>31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1:78" s="2" customFormat="1" outlineLevel="1" x14ac:dyDescent="0.3">
      <c r="A18" s="9"/>
      <c r="B18" s="7" t="s">
        <v>2</v>
      </c>
      <c r="C18" s="7" t="s">
        <v>8</v>
      </c>
      <c r="D18" s="9">
        <f t="shared" ref="D18:D20" si="16">SUM(E18:Y18)</f>
        <v>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1</v>
      </c>
      <c r="Q18" s="9">
        <v>2</v>
      </c>
      <c r="R18" s="9"/>
      <c r="S18" s="9"/>
      <c r="T18" s="9"/>
      <c r="U18" s="9"/>
      <c r="V18" s="9"/>
      <c r="W18" s="9"/>
      <c r="X18" s="9"/>
      <c r="Y18" s="9">
        <v>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78" s="2" customFormat="1" outlineLevel="1" x14ac:dyDescent="0.3">
      <c r="A19" s="9"/>
      <c r="B19" s="7" t="s">
        <v>2</v>
      </c>
      <c r="C19" s="7" t="s">
        <v>9</v>
      </c>
      <c r="D19" s="9">
        <f t="shared" si="16"/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78" s="2" customFormat="1" outlineLevel="1" x14ac:dyDescent="0.3">
      <c r="A20" s="9"/>
      <c r="B20" s="7" t="s">
        <v>2</v>
      </c>
      <c r="C20" s="7" t="s">
        <v>10</v>
      </c>
      <c r="D20" s="9">
        <f t="shared" si="16"/>
        <v>0</v>
      </c>
      <c r="E20" s="9"/>
      <c r="F20" s="9"/>
      <c r="G20" s="9"/>
      <c r="H20" s="9"/>
      <c r="I20" s="9"/>
      <c r="J20" s="1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</row>
    <row r="21" spans="1:78" s="5" customFormat="1" x14ac:dyDescent="0.3">
      <c r="A21" s="14">
        <f>SUM(E21:Y21)</f>
        <v>442</v>
      </c>
      <c r="B21" s="15" t="s">
        <v>21</v>
      </c>
      <c r="C21" s="15" t="s">
        <v>7</v>
      </c>
      <c r="D21" s="11">
        <f t="shared" si="8"/>
        <v>14</v>
      </c>
      <c r="E21" s="14"/>
      <c r="F21" s="14">
        <f t="shared" ref="F21:G21" si="17">F$3</f>
        <v>39</v>
      </c>
      <c r="G21" s="14">
        <f t="shared" si="17"/>
        <v>43</v>
      </c>
      <c r="H21" s="14"/>
      <c r="I21" s="14">
        <f t="shared" ref="I21:J21" si="18">I$3</f>
        <v>26</v>
      </c>
      <c r="J21" s="14">
        <f t="shared" si="18"/>
        <v>36</v>
      </c>
      <c r="K21" s="14"/>
      <c r="L21" s="14">
        <f>L$3</f>
        <v>30</v>
      </c>
      <c r="M21" s="14"/>
      <c r="N21" s="14">
        <f>N$3</f>
        <v>35</v>
      </c>
      <c r="O21" s="14"/>
      <c r="P21" s="14">
        <f>P$3</f>
        <v>33</v>
      </c>
      <c r="Q21" s="14"/>
      <c r="R21" s="14"/>
      <c r="S21" s="14">
        <f t="shared" ref="S21:X21" si="19">S$3</f>
        <v>29</v>
      </c>
      <c r="T21" s="14">
        <f t="shared" si="19"/>
        <v>25</v>
      </c>
      <c r="U21" s="14">
        <f t="shared" si="19"/>
        <v>26</v>
      </c>
      <c r="V21" s="14">
        <f t="shared" si="19"/>
        <v>33</v>
      </c>
      <c r="W21" s="14">
        <f t="shared" si="19"/>
        <v>25</v>
      </c>
      <c r="X21" s="14">
        <f t="shared" si="19"/>
        <v>31</v>
      </c>
      <c r="Y21" s="14">
        <f>Y$3</f>
        <v>31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78" s="5" customFormat="1" outlineLevel="1" x14ac:dyDescent="0.3">
      <c r="A22" s="14"/>
      <c r="B22" s="15" t="s">
        <v>21</v>
      </c>
      <c r="C22" s="15" t="s">
        <v>8</v>
      </c>
      <c r="D22" s="11">
        <f t="shared" ref="D22:D24" si="20">SUM(E22:Y22)</f>
        <v>2</v>
      </c>
      <c r="E22" s="14"/>
      <c r="F22" s="14"/>
      <c r="G22" s="14"/>
      <c r="H22" s="14"/>
      <c r="I22" s="14"/>
      <c r="J22" s="14">
        <v>1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>
        <v>1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78" s="5" customFormat="1" outlineLevel="1" x14ac:dyDescent="0.3">
      <c r="A23" s="14"/>
      <c r="B23" s="15" t="s">
        <v>21</v>
      </c>
      <c r="C23" s="15" t="s">
        <v>9</v>
      </c>
      <c r="D23" s="11">
        <f t="shared" si="20"/>
        <v>0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78" s="5" customFormat="1" outlineLevel="1" x14ac:dyDescent="0.3">
      <c r="A24" s="14"/>
      <c r="B24" s="15" t="s">
        <v>21</v>
      </c>
      <c r="C24" s="15" t="s">
        <v>10</v>
      </c>
      <c r="D24" s="13">
        <f t="shared" si="20"/>
        <v>0.16666666666666666</v>
      </c>
      <c r="E24" s="14"/>
      <c r="F24" s="14"/>
      <c r="G24" s="14"/>
      <c r="H24" s="14"/>
      <c r="I24" s="14"/>
      <c r="J24" s="16">
        <f>1/J$5</f>
        <v>0.16666666666666666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78" s="2" customFormat="1" x14ac:dyDescent="0.3">
      <c r="A25" s="9">
        <f>SUM(E25:Y25)</f>
        <v>424</v>
      </c>
      <c r="B25" s="7" t="s">
        <v>1</v>
      </c>
      <c r="C25" s="7" t="s">
        <v>7</v>
      </c>
      <c r="D25" s="9">
        <f>COUNT(E25:Y25)</f>
        <v>14</v>
      </c>
      <c r="E25" s="9">
        <f>E$3</f>
        <v>26</v>
      </c>
      <c r="F25" s="9"/>
      <c r="G25" s="9"/>
      <c r="H25" s="9">
        <f t="shared" ref="H25:I25" si="21">H$3</f>
        <v>37</v>
      </c>
      <c r="I25" s="9">
        <f t="shared" si="21"/>
        <v>26</v>
      </c>
      <c r="J25" s="9"/>
      <c r="K25" s="9"/>
      <c r="L25" s="9">
        <f>L$3</f>
        <v>30</v>
      </c>
      <c r="M25" s="9">
        <f>M$3</f>
        <v>39</v>
      </c>
      <c r="N25" s="9"/>
      <c r="O25" s="9">
        <f>O$3</f>
        <v>37</v>
      </c>
      <c r="P25" s="9"/>
      <c r="Q25" s="9"/>
      <c r="R25" s="9">
        <f t="shared" ref="R25:X25" si="22">R$3</f>
        <v>29</v>
      </c>
      <c r="S25" s="9">
        <f t="shared" si="22"/>
        <v>29</v>
      </c>
      <c r="T25" s="9">
        <f t="shared" si="22"/>
        <v>25</v>
      </c>
      <c r="U25" s="9">
        <f t="shared" si="22"/>
        <v>26</v>
      </c>
      <c r="V25" s="9">
        <f t="shared" si="22"/>
        <v>33</v>
      </c>
      <c r="W25" s="9">
        <f t="shared" si="22"/>
        <v>25</v>
      </c>
      <c r="X25" s="9">
        <f t="shared" si="22"/>
        <v>31</v>
      </c>
      <c r="Y25" s="9">
        <f>Y$3</f>
        <v>31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1:78" s="2" customFormat="1" outlineLevel="1" x14ac:dyDescent="0.3">
      <c r="A26" s="9"/>
      <c r="B26" s="7" t="s">
        <v>1</v>
      </c>
      <c r="C26" s="7" t="s">
        <v>8</v>
      </c>
      <c r="D26" s="9">
        <f t="shared" ref="D26:D28" si="23">SUM(E26:Y26)</f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</row>
    <row r="27" spans="1:78" s="2" customFormat="1" outlineLevel="1" x14ac:dyDescent="0.3">
      <c r="A27" s="9"/>
      <c r="B27" s="7" t="s">
        <v>1</v>
      </c>
      <c r="C27" s="7" t="s">
        <v>9</v>
      </c>
      <c r="D27" s="9">
        <f t="shared" si="23"/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</row>
    <row r="28" spans="1:78" s="2" customFormat="1" outlineLevel="1" x14ac:dyDescent="0.3">
      <c r="A28" s="9"/>
      <c r="B28" s="7" t="s">
        <v>1</v>
      </c>
      <c r="C28" s="8" t="s">
        <v>10</v>
      </c>
      <c r="D28" s="6">
        <f t="shared" si="23"/>
        <v>10</v>
      </c>
      <c r="E28" s="9">
        <v>1</v>
      </c>
      <c r="F28" s="9"/>
      <c r="G28" s="9"/>
      <c r="H28" s="9"/>
      <c r="I28" s="9">
        <v>1</v>
      </c>
      <c r="J28" s="10"/>
      <c r="K28" s="9"/>
      <c r="L28" s="9">
        <v>1</v>
      </c>
      <c r="M28" s="9">
        <v>1</v>
      </c>
      <c r="N28" s="9"/>
      <c r="O28" s="9"/>
      <c r="P28" s="9"/>
      <c r="Q28" s="9"/>
      <c r="R28" s="9"/>
      <c r="S28" s="9">
        <v>1</v>
      </c>
      <c r="T28" s="9">
        <v>1</v>
      </c>
      <c r="U28" s="9">
        <v>1</v>
      </c>
      <c r="V28" s="9"/>
      <c r="W28" s="9">
        <v>1</v>
      </c>
      <c r="X28" s="9">
        <v>1</v>
      </c>
      <c r="Y28" s="9">
        <v>1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</row>
    <row r="29" spans="1:78" x14ac:dyDescent="0.3">
      <c r="A29" s="11">
        <f>SUM(E29:Y29)</f>
        <v>429</v>
      </c>
      <c r="B29" s="12" t="s">
        <v>19</v>
      </c>
      <c r="C29" s="12" t="s">
        <v>7</v>
      </c>
      <c r="D29" s="11">
        <f t="shared" si="8"/>
        <v>13</v>
      </c>
      <c r="E29" s="11"/>
      <c r="F29" s="11">
        <f t="shared" ref="F29:H29" si="24">F$3</f>
        <v>39</v>
      </c>
      <c r="G29" s="11">
        <f t="shared" si="24"/>
        <v>43</v>
      </c>
      <c r="H29" s="11">
        <f t="shared" si="24"/>
        <v>37</v>
      </c>
      <c r="I29" s="11"/>
      <c r="J29" s="11">
        <f t="shared" ref="J29" si="25">J$3</f>
        <v>36</v>
      </c>
      <c r="K29" s="11"/>
      <c r="L29" s="11"/>
      <c r="M29" s="11"/>
      <c r="N29" s="11"/>
      <c r="O29" s="11"/>
      <c r="P29" s="11">
        <f t="shared" ref="P29:S29" si="26">P$3</f>
        <v>33</v>
      </c>
      <c r="Q29" s="11">
        <f t="shared" si="26"/>
        <v>37</v>
      </c>
      <c r="R29" s="11">
        <f t="shared" si="26"/>
        <v>29</v>
      </c>
      <c r="S29" s="11">
        <f t="shared" si="26"/>
        <v>29</v>
      </c>
      <c r="T29" s="11"/>
      <c r="U29" s="11">
        <f t="shared" ref="U29:X29" si="27">U$3</f>
        <v>26</v>
      </c>
      <c r="V29" s="11">
        <f t="shared" si="27"/>
        <v>33</v>
      </c>
      <c r="W29" s="11">
        <f t="shared" si="27"/>
        <v>25</v>
      </c>
      <c r="X29" s="11">
        <f t="shared" si="27"/>
        <v>31</v>
      </c>
      <c r="Y29" s="11">
        <f>Y$3</f>
        <v>31</v>
      </c>
    </row>
    <row r="30" spans="1:78" outlineLevel="1" x14ac:dyDescent="0.3">
      <c r="A30" s="11"/>
      <c r="B30" s="12" t="s">
        <v>19</v>
      </c>
      <c r="C30" s="12" t="s">
        <v>8</v>
      </c>
      <c r="D30" s="11">
        <f t="shared" ref="D30:D32" si="28">SUM(E30:Y30)</f>
        <v>4</v>
      </c>
      <c r="E30" s="11"/>
      <c r="F30" s="11"/>
      <c r="G30" s="11"/>
      <c r="H30" s="11">
        <v>1</v>
      </c>
      <c r="I30" s="11"/>
      <c r="J30" s="11"/>
      <c r="K30" s="11"/>
      <c r="L30" s="11"/>
      <c r="M30" s="11"/>
      <c r="N30" s="11"/>
      <c r="O30" s="11"/>
      <c r="P30" s="11"/>
      <c r="Q30" s="11"/>
      <c r="R30" s="11">
        <v>1</v>
      </c>
      <c r="S30" s="11"/>
      <c r="T30" s="11"/>
      <c r="U30" s="11">
        <v>1</v>
      </c>
      <c r="V30" s="11"/>
      <c r="W30" s="11"/>
      <c r="X30" s="11"/>
      <c r="Y30" s="11">
        <v>1</v>
      </c>
    </row>
    <row r="31" spans="1:78" outlineLevel="1" x14ac:dyDescent="0.3">
      <c r="A31" s="11"/>
      <c r="B31" s="12" t="s">
        <v>19</v>
      </c>
      <c r="C31" s="8" t="s">
        <v>9</v>
      </c>
      <c r="D31" s="6">
        <f t="shared" si="28"/>
        <v>2</v>
      </c>
      <c r="E31" s="11"/>
      <c r="F31" s="11">
        <v>1</v>
      </c>
      <c r="G31" s="11"/>
      <c r="H31" s="11">
        <v>1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78" outlineLevel="1" x14ac:dyDescent="0.3">
      <c r="A32" s="11"/>
      <c r="B32" s="12" t="s">
        <v>19</v>
      </c>
      <c r="C32" s="12" t="s">
        <v>10</v>
      </c>
      <c r="D32" s="13">
        <f t="shared" si="28"/>
        <v>0.16666666666666666</v>
      </c>
      <c r="E32" s="11"/>
      <c r="F32" s="11"/>
      <c r="G32" s="11"/>
      <c r="H32" s="11"/>
      <c r="I32" s="11"/>
      <c r="J32" s="13">
        <f>1/J$5</f>
        <v>0.16666666666666666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78" s="2" customFormat="1" x14ac:dyDescent="0.3">
      <c r="A33" s="9">
        <f>SUM(E33:Y33)</f>
        <v>400</v>
      </c>
      <c r="B33" s="7" t="s">
        <v>4</v>
      </c>
      <c r="C33" s="7" t="s">
        <v>7</v>
      </c>
      <c r="D33" s="9">
        <f t="shared" si="8"/>
        <v>12</v>
      </c>
      <c r="E33" s="9">
        <f t="shared" ref="E33:F33" si="29">E$3</f>
        <v>26</v>
      </c>
      <c r="F33" s="9">
        <f t="shared" si="29"/>
        <v>39</v>
      </c>
      <c r="G33" s="9"/>
      <c r="H33" s="9"/>
      <c r="I33" s="9">
        <f t="shared" ref="I33:K33" si="30">I$3</f>
        <v>26</v>
      </c>
      <c r="J33" s="9">
        <f t="shared" si="30"/>
        <v>36</v>
      </c>
      <c r="K33" s="9">
        <f t="shared" si="30"/>
        <v>43</v>
      </c>
      <c r="L33" s="9"/>
      <c r="M33" s="9">
        <f>M$3</f>
        <v>39</v>
      </c>
      <c r="N33" s="9"/>
      <c r="O33" s="9">
        <f t="shared" ref="O33:P33" si="31">O$3</f>
        <v>37</v>
      </c>
      <c r="P33" s="9">
        <f t="shared" si="31"/>
        <v>33</v>
      </c>
      <c r="Q33" s="9"/>
      <c r="R33" s="9"/>
      <c r="S33" s="9"/>
      <c r="T33" s="9"/>
      <c r="U33" s="9">
        <f t="shared" ref="U33:V33" si="32">U$3</f>
        <v>26</v>
      </c>
      <c r="V33" s="9">
        <f t="shared" si="32"/>
        <v>33</v>
      </c>
      <c r="W33" s="9"/>
      <c r="X33" s="9">
        <f>X$3</f>
        <v>31</v>
      </c>
      <c r="Y33" s="9">
        <f>Y$3</f>
        <v>31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</row>
    <row r="34" spans="1:78" s="2" customFormat="1" outlineLevel="1" x14ac:dyDescent="0.3">
      <c r="A34" s="9"/>
      <c r="B34" s="7" t="s">
        <v>4</v>
      </c>
      <c r="C34" s="7" t="s">
        <v>8</v>
      </c>
      <c r="D34" s="9">
        <f t="shared" ref="D34:D36" si="33">SUM(E34:Y34)</f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</row>
    <row r="35" spans="1:78" s="2" customFormat="1" outlineLevel="1" x14ac:dyDescent="0.3">
      <c r="A35" s="9"/>
      <c r="B35" s="7" t="s">
        <v>4</v>
      </c>
      <c r="C35" s="7" t="s">
        <v>9</v>
      </c>
      <c r="D35" s="9">
        <f t="shared" si="33"/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</row>
    <row r="36" spans="1:78" s="2" customFormat="1" outlineLevel="1" x14ac:dyDescent="0.3">
      <c r="A36" s="9"/>
      <c r="B36" s="7" t="s">
        <v>4</v>
      </c>
      <c r="C36" s="7" t="s">
        <v>10</v>
      </c>
      <c r="D36" s="10">
        <f t="shared" si="33"/>
        <v>0.16666666666666666</v>
      </c>
      <c r="E36" s="9"/>
      <c r="F36" s="9"/>
      <c r="G36" s="9"/>
      <c r="H36" s="9"/>
      <c r="I36" s="9"/>
      <c r="J36" s="10">
        <f>1/J$5</f>
        <v>0.16666666666666666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</row>
    <row r="37" spans="1:78" x14ac:dyDescent="0.3">
      <c r="A37" s="11">
        <f>SUM(E37:Y37)</f>
        <v>330</v>
      </c>
      <c r="B37" s="12" t="s">
        <v>5</v>
      </c>
      <c r="C37" s="12" t="s">
        <v>7</v>
      </c>
      <c r="D37" s="11">
        <f t="shared" si="8"/>
        <v>10</v>
      </c>
      <c r="E37" s="11">
        <f t="shared" ref="E37:G37" si="34">E$3</f>
        <v>26</v>
      </c>
      <c r="F37" s="11">
        <f t="shared" si="34"/>
        <v>39</v>
      </c>
      <c r="G37" s="11">
        <f t="shared" si="34"/>
        <v>43</v>
      </c>
      <c r="H37" s="11"/>
      <c r="I37" s="11">
        <f t="shared" ref="I37:J37" si="35">I$3</f>
        <v>26</v>
      </c>
      <c r="J37" s="11">
        <f t="shared" si="35"/>
        <v>36</v>
      </c>
      <c r="K37" s="11"/>
      <c r="L37" s="11">
        <f t="shared" ref="L37" si="36">L$3</f>
        <v>30</v>
      </c>
      <c r="M37" s="11"/>
      <c r="N37" s="11">
        <f t="shared" ref="N37:O37" si="37">N$3</f>
        <v>35</v>
      </c>
      <c r="O37" s="11">
        <f t="shared" si="37"/>
        <v>37</v>
      </c>
      <c r="P37" s="11"/>
      <c r="Q37" s="11"/>
      <c r="R37" s="11"/>
      <c r="S37" s="11"/>
      <c r="T37" s="11"/>
      <c r="U37" s="11"/>
      <c r="V37" s="11">
        <f t="shared" ref="V37:W37" si="38">V$3</f>
        <v>33</v>
      </c>
      <c r="W37" s="11">
        <f t="shared" si="38"/>
        <v>25</v>
      </c>
      <c r="X37" s="11"/>
      <c r="Y37" s="11"/>
    </row>
    <row r="38" spans="1:78" outlineLevel="1" x14ac:dyDescent="0.3">
      <c r="A38" s="11"/>
      <c r="B38" s="12" t="s">
        <v>5</v>
      </c>
      <c r="C38" s="12" t="s">
        <v>8</v>
      </c>
      <c r="D38" s="11">
        <f t="shared" ref="D38:D40" si="39">SUM(E38:Y38)</f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78" outlineLevel="1" x14ac:dyDescent="0.3">
      <c r="A39" s="11"/>
      <c r="B39" s="12" t="s">
        <v>5</v>
      </c>
      <c r="C39" s="12" t="s">
        <v>9</v>
      </c>
      <c r="D39" s="11">
        <f t="shared" si="39"/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78" outlineLevel="1" x14ac:dyDescent="0.3">
      <c r="A40" s="11"/>
      <c r="B40" s="12" t="s">
        <v>5</v>
      </c>
      <c r="C40" s="12" t="s">
        <v>10</v>
      </c>
      <c r="D40" s="13">
        <f t="shared" si="39"/>
        <v>0.16666666666666666</v>
      </c>
      <c r="E40" s="11"/>
      <c r="F40" s="11"/>
      <c r="G40" s="11"/>
      <c r="H40" s="11"/>
      <c r="I40" s="11"/>
      <c r="J40" s="13">
        <f>1/J$5</f>
        <v>0.16666666666666666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78" s="2" customFormat="1" x14ac:dyDescent="0.3">
      <c r="A41" s="9">
        <f>SUM(E41:Y41)</f>
        <v>257</v>
      </c>
      <c r="B41" s="7" t="s">
        <v>14</v>
      </c>
      <c r="C41" s="7" t="s">
        <v>7</v>
      </c>
      <c r="D41" s="9">
        <f t="shared" si="8"/>
        <v>7</v>
      </c>
      <c r="E41" s="9"/>
      <c r="F41" s="9">
        <f t="shared" ref="F41:H41" si="40">F$3</f>
        <v>39</v>
      </c>
      <c r="G41" s="9">
        <f t="shared" si="40"/>
        <v>43</v>
      </c>
      <c r="H41" s="9">
        <f t="shared" si="40"/>
        <v>37</v>
      </c>
      <c r="I41" s="9"/>
      <c r="J41" s="9"/>
      <c r="K41" s="9"/>
      <c r="L41" s="9"/>
      <c r="M41" s="9"/>
      <c r="N41" s="9">
        <f t="shared" ref="N41:P41" si="41">N$3</f>
        <v>35</v>
      </c>
      <c r="O41" s="9">
        <f t="shared" si="41"/>
        <v>37</v>
      </c>
      <c r="P41" s="9">
        <f t="shared" si="41"/>
        <v>33</v>
      </c>
      <c r="Q41" s="9"/>
      <c r="R41" s="9"/>
      <c r="S41" s="9"/>
      <c r="T41" s="9"/>
      <c r="U41" s="9"/>
      <c r="V41" s="9">
        <f>V$3</f>
        <v>33</v>
      </c>
      <c r="W41" s="9"/>
      <c r="X41" s="9"/>
      <c r="Y41" s="9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</row>
    <row r="42" spans="1:78" s="2" customFormat="1" outlineLevel="1" x14ac:dyDescent="0.3">
      <c r="A42" s="9"/>
      <c r="B42" s="7" t="s">
        <v>14</v>
      </c>
      <c r="C42" s="7" t="s">
        <v>8</v>
      </c>
      <c r="D42" s="9">
        <f t="shared" ref="D42:D44" si="42">SUM(E42:Y42)</f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</row>
    <row r="43" spans="1:78" s="2" customFormat="1" outlineLevel="1" x14ac:dyDescent="0.3">
      <c r="A43" s="9"/>
      <c r="B43" s="7" t="s">
        <v>14</v>
      </c>
      <c r="C43" s="7" t="s">
        <v>9</v>
      </c>
      <c r="D43" s="9">
        <f t="shared" si="4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</row>
    <row r="44" spans="1:78" s="2" customFormat="1" outlineLevel="1" x14ac:dyDescent="0.3">
      <c r="A44" s="9"/>
      <c r="B44" s="7" t="s">
        <v>14</v>
      </c>
      <c r="C44" s="7" t="s">
        <v>10</v>
      </c>
      <c r="D44" s="9">
        <f t="shared" si="42"/>
        <v>7</v>
      </c>
      <c r="E44" s="9"/>
      <c r="F44" s="9">
        <v>1</v>
      </c>
      <c r="G44" s="9">
        <v>1</v>
      </c>
      <c r="H44" s="9">
        <v>1</v>
      </c>
      <c r="I44" s="9"/>
      <c r="J44" s="10"/>
      <c r="K44" s="9"/>
      <c r="L44" s="9"/>
      <c r="M44" s="9"/>
      <c r="N44" s="9">
        <v>1</v>
      </c>
      <c r="O44" s="9">
        <v>1</v>
      </c>
      <c r="P44" s="9">
        <v>1</v>
      </c>
      <c r="Q44" s="9"/>
      <c r="R44" s="9"/>
      <c r="S44" s="9"/>
      <c r="T44" s="9"/>
      <c r="U44" s="9"/>
      <c r="V44" s="9">
        <v>1</v>
      </c>
      <c r="W44" s="9"/>
      <c r="X44" s="9"/>
      <c r="Y44" s="9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x14ac:dyDescent="0.3">
      <c r="A45" s="11">
        <f>SUM(E45:Y45)</f>
        <v>150</v>
      </c>
      <c r="B45" s="12" t="s">
        <v>0</v>
      </c>
      <c r="C45" s="12" t="s">
        <v>7</v>
      </c>
      <c r="D45" s="11">
        <f t="shared" si="8"/>
        <v>5</v>
      </c>
      <c r="E45" s="11">
        <f t="shared" ref="E45:F45" si="43">E$3</f>
        <v>26</v>
      </c>
      <c r="F45" s="11">
        <f t="shared" si="43"/>
        <v>39</v>
      </c>
      <c r="G45" s="11"/>
      <c r="H45" s="11"/>
      <c r="I45" s="11"/>
      <c r="J45" s="11"/>
      <c r="K45" s="11"/>
      <c r="L45" s="11">
        <f>L$3</f>
        <v>30</v>
      </c>
      <c r="M45" s="11"/>
      <c r="N45" s="11"/>
      <c r="O45" s="11"/>
      <c r="P45" s="11"/>
      <c r="Q45" s="11"/>
      <c r="R45" s="11"/>
      <c r="S45" s="11">
        <f t="shared" ref="S45" si="44">S$3</f>
        <v>29</v>
      </c>
      <c r="T45" s="11"/>
      <c r="U45" s="11">
        <f t="shared" ref="U45" si="45">U$3</f>
        <v>26</v>
      </c>
      <c r="V45" s="11"/>
      <c r="W45" s="11"/>
      <c r="X45" s="11"/>
      <c r="Y45" s="11"/>
    </row>
    <row r="46" spans="1:78" outlineLevel="1" x14ac:dyDescent="0.3">
      <c r="A46" s="11"/>
      <c r="B46" s="12" t="s">
        <v>0</v>
      </c>
      <c r="C46" s="12" t="s">
        <v>8</v>
      </c>
      <c r="D46" s="11">
        <f t="shared" ref="D46:D48" si="46">SUM(E46:Y46)</f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78" outlineLevel="1" x14ac:dyDescent="0.3">
      <c r="A47" s="11"/>
      <c r="B47" s="12" t="s">
        <v>0</v>
      </c>
      <c r="C47" s="12" t="s">
        <v>9</v>
      </c>
      <c r="D47" s="11">
        <f t="shared" si="46"/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78" outlineLevel="1" x14ac:dyDescent="0.3">
      <c r="A48" s="11"/>
      <c r="B48" s="12" t="s">
        <v>0</v>
      </c>
      <c r="C48" s="12" t="s">
        <v>10</v>
      </c>
      <c r="D48" s="11">
        <f t="shared" si="46"/>
        <v>0</v>
      </c>
      <c r="E48" s="11"/>
      <c r="F48" s="11"/>
      <c r="G48" s="11"/>
      <c r="H48" s="11"/>
      <c r="I48" s="11"/>
      <c r="J48" s="13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78" s="2" customFormat="1" x14ac:dyDescent="0.3">
      <c r="A49" s="9">
        <f>SUM(E49:Y49)</f>
        <v>105</v>
      </c>
      <c r="B49" s="7" t="s">
        <v>22</v>
      </c>
      <c r="C49" s="7" t="s">
        <v>7</v>
      </c>
      <c r="D49" s="9">
        <f t="shared" si="8"/>
        <v>3</v>
      </c>
      <c r="E49" s="9"/>
      <c r="F49" s="9">
        <f>F$3</f>
        <v>39</v>
      </c>
      <c r="G49" s="9"/>
      <c r="H49" s="9"/>
      <c r="I49" s="9"/>
      <c r="J49" s="9"/>
      <c r="K49" s="9"/>
      <c r="L49" s="9"/>
      <c r="M49" s="9"/>
      <c r="N49" s="9"/>
      <c r="O49" s="9"/>
      <c r="P49" s="9">
        <f>P$3</f>
        <v>33</v>
      </c>
      <c r="Q49" s="9"/>
      <c r="R49" s="9"/>
      <c r="S49" s="9"/>
      <c r="T49" s="9"/>
      <c r="U49" s="9"/>
      <c r="V49" s="9">
        <f>V$3</f>
        <v>33</v>
      </c>
      <c r="W49" s="9"/>
      <c r="X49" s="9"/>
      <c r="Y49" s="9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</row>
    <row r="50" spans="1:78" s="2" customFormat="1" outlineLevel="1" x14ac:dyDescent="0.3">
      <c r="A50" s="9"/>
      <c r="B50" s="7" t="s">
        <v>22</v>
      </c>
      <c r="C50" s="7" t="s">
        <v>8</v>
      </c>
      <c r="D50" s="9">
        <f t="shared" ref="D50:D52" si="47">SUM(E50:Y50)</f>
        <v>0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</row>
    <row r="51" spans="1:78" s="2" customFormat="1" outlineLevel="1" x14ac:dyDescent="0.3">
      <c r="A51" s="9"/>
      <c r="B51" s="7" t="s">
        <v>22</v>
      </c>
      <c r="C51" s="7" t="s">
        <v>9</v>
      </c>
      <c r="D51" s="9">
        <f t="shared" si="47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</row>
    <row r="52" spans="1:78" s="2" customFormat="1" outlineLevel="1" x14ac:dyDescent="0.3">
      <c r="A52" s="9"/>
      <c r="B52" s="7" t="s">
        <v>22</v>
      </c>
      <c r="C52" s="7" t="s">
        <v>10</v>
      </c>
      <c r="D52" s="9">
        <f t="shared" si="47"/>
        <v>0</v>
      </c>
      <c r="E52" s="9"/>
      <c r="F52" s="9"/>
      <c r="G52" s="9"/>
      <c r="H52" s="9"/>
      <c r="I52" s="9"/>
      <c r="J52" s="10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</row>
    <row r="53" spans="1:78" x14ac:dyDescent="0.3">
      <c r="A53" s="11">
        <f>SUM(E53:Y53)</f>
        <v>98</v>
      </c>
      <c r="B53" s="12" t="s">
        <v>23</v>
      </c>
      <c r="C53" s="12" t="s">
        <v>7</v>
      </c>
      <c r="D53" s="11">
        <f t="shared" si="8"/>
        <v>3</v>
      </c>
      <c r="E53" s="11"/>
      <c r="F53" s="11"/>
      <c r="G53" s="11"/>
      <c r="H53" s="11"/>
      <c r="I53" s="11"/>
      <c r="J53" s="11"/>
      <c r="K53" s="11"/>
      <c r="L53" s="11">
        <f>L$3</f>
        <v>30</v>
      </c>
      <c r="M53" s="11">
        <f t="shared" ref="M53" si="48">M$3</f>
        <v>39</v>
      </c>
      <c r="N53" s="11"/>
      <c r="O53" s="11"/>
      <c r="P53" s="11"/>
      <c r="Q53" s="11"/>
      <c r="R53" s="11"/>
      <c r="S53" s="11">
        <f t="shared" ref="S53" si="49">S$3</f>
        <v>29</v>
      </c>
      <c r="T53" s="11"/>
      <c r="U53" s="11"/>
      <c r="V53" s="11"/>
      <c r="W53" s="11"/>
      <c r="X53" s="11"/>
      <c r="Y53" s="11"/>
    </row>
    <row r="54" spans="1:78" outlineLevel="1" x14ac:dyDescent="0.3">
      <c r="A54" s="11"/>
      <c r="B54" s="12" t="s">
        <v>23</v>
      </c>
      <c r="C54" s="12" t="s">
        <v>8</v>
      </c>
      <c r="D54" s="11">
        <f t="shared" ref="D54:D56" si="50">SUM(E54:Y54)</f>
        <v>1</v>
      </c>
      <c r="E54" s="11"/>
      <c r="F54" s="11"/>
      <c r="G54" s="11"/>
      <c r="H54" s="11"/>
      <c r="I54" s="11"/>
      <c r="J54" s="11"/>
      <c r="K54" s="11"/>
      <c r="L54" s="11"/>
      <c r="M54" s="11">
        <v>1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78" outlineLevel="1" x14ac:dyDescent="0.3">
      <c r="A55" s="11"/>
      <c r="B55" s="12" t="s">
        <v>23</v>
      </c>
      <c r="C55" s="12" t="s">
        <v>9</v>
      </c>
      <c r="D55" s="11">
        <f t="shared" si="50"/>
        <v>0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78" outlineLevel="1" x14ac:dyDescent="0.3">
      <c r="A56" s="11"/>
      <c r="B56" s="12" t="s">
        <v>23</v>
      </c>
      <c r="C56" s="12" t="s">
        <v>10</v>
      </c>
      <c r="D56" s="11">
        <f t="shared" si="50"/>
        <v>0</v>
      </c>
      <c r="E56" s="11"/>
      <c r="F56" s="11"/>
      <c r="G56" s="11"/>
      <c r="H56" s="11"/>
      <c r="I56" s="11"/>
      <c r="J56" s="1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78" s="2" customFormat="1" x14ac:dyDescent="0.3">
      <c r="A57" s="9">
        <f>SUM(E57:Y57)</f>
        <v>82</v>
      </c>
      <c r="B57" s="7" t="s">
        <v>16</v>
      </c>
      <c r="C57" s="7" t="s">
        <v>7</v>
      </c>
      <c r="D57" s="9">
        <f t="shared" si="8"/>
        <v>2</v>
      </c>
      <c r="E57" s="9"/>
      <c r="F57" s="9">
        <f t="shared" ref="F57:G57" si="51">F$3</f>
        <v>39</v>
      </c>
      <c r="G57" s="9">
        <f t="shared" si="51"/>
        <v>43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</row>
    <row r="58" spans="1:78" s="2" customFormat="1" outlineLevel="1" x14ac:dyDescent="0.3">
      <c r="A58" s="9"/>
      <c r="B58" s="7" t="s">
        <v>16</v>
      </c>
      <c r="C58" s="7" t="s">
        <v>8</v>
      </c>
      <c r="D58" s="9">
        <f t="shared" ref="D58:D60" si="52">SUM(E58:Y58)</f>
        <v>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</row>
    <row r="59" spans="1:78" s="2" customFormat="1" outlineLevel="1" x14ac:dyDescent="0.3">
      <c r="A59" s="9"/>
      <c r="B59" s="7" t="s">
        <v>16</v>
      </c>
      <c r="C59" s="7" t="s">
        <v>9</v>
      </c>
      <c r="D59" s="9">
        <f t="shared" si="52"/>
        <v>0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</row>
    <row r="60" spans="1:78" s="2" customFormat="1" outlineLevel="1" x14ac:dyDescent="0.3">
      <c r="A60" s="9"/>
      <c r="B60" s="7" t="s">
        <v>16</v>
      </c>
      <c r="C60" s="7" t="s">
        <v>10</v>
      </c>
      <c r="D60" s="9">
        <f t="shared" si="52"/>
        <v>0</v>
      </c>
      <c r="E60" s="9"/>
      <c r="F60" s="9"/>
      <c r="G60" s="9"/>
      <c r="H60" s="9"/>
      <c r="I60" s="9"/>
      <c r="J60" s="10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</row>
    <row r="61" spans="1:78" x14ac:dyDescent="0.3">
      <c r="A61" s="11">
        <f>SUM(E61:Y61)</f>
        <v>82</v>
      </c>
      <c r="B61" s="12" t="s">
        <v>17</v>
      </c>
      <c r="C61" s="12" t="s">
        <v>7</v>
      </c>
      <c r="D61" s="11">
        <f t="shared" si="8"/>
        <v>2</v>
      </c>
      <c r="E61" s="11"/>
      <c r="F61" s="11">
        <f t="shared" ref="F61:G61" si="53">F$3</f>
        <v>39</v>
      </c>
      <c r="G61" s="11">
        <f t="shared" si="53"/>
        <v>43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78" outlineLevel="1" x14ac:dyDescent="0.3">
      <c r="A62" s="11"/>
      <c r="B62" s="12" t="s">
        <v>17</v>
      </c>
      <c r="C62" s="12" t="s">
        <v>8</v>
      </c>
      <c r="D62" s="11">
        <f t="shared" ref="D62:D64" si="54">SUM(E62:Y62)</f>
        <v>0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78" outlineLevel="1" x14ac:dyDescent="0.3">
      <c r="A63" s="11"/>
      <c r="B63" s="12" t="s">
        <v>17</v>
      </c>
      <c r="C63" s="12" t="s">
        <v>9</v>
      </c>
      <c r="D63" s="11">
        <f t="shared" si="54"/>
        <v>1</v>
      </c>
      <c r="E63" s="11"/>
      <c r="F63" s="11">
        <v>1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78" outlineLevel="1" x14ac:dyDescent="0.3">
      <c r="A64" s="11"/>
      <c r="B64" s="12" t="s">
        <v>17</v>
      </c>
      <c r="C64" s="12" t="s">
        <v>10</v>
      </c>
      <c r="D64" s="11">
        <f t="shared" si="54"/>
        <v>0</v>
      </c>
      <c r="E64" s="11"/>
      <c r="F64" s="11"/>
      <c r="G64" s="11"/>
      <c r="H64" s="11"/>
      <c r="I64" s="11"/>
      <c r="J64" s="13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78" s="2" customFormat="1" x14ac:dyDescent="0.3">
      <c r="A65" s="9">
        <f>SUM(E65:Y65)</f>
        <v>60</v>
      </c>
      <c r="B65" s="7" t="s">
        <v>24</v>
      </c>
      <c r="C65" s="7" t="s">
        <v>7</v>
      </c>
      <c r="D65" s="9">
        <f>COUNT(E65:Y65)</f>
        <v>2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>
        <f>S$3</f>
        <v>29</v>
      </c>
      <c r="T65" s="9"/>
      <c r="U65" s="9"/>
      <c r="V65" s="9"/>
      <c r="W65" s="9"/>
      <c r="X65" s="9"/>
      <c r="Y65" s="9">
        <f>Y3</f>
        <v>31</v>
      </c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</row>
    <row r="66" spans="1:78" s="2" customFormat="1" outlineLevel="1" x14ac:dyDescent="0.3">
      <c r="A66" s="9"/>
      <c r="B66" s="7" t="s">
        <v>24</v>
      </c>
      <c r="C66" s="7" t="s">
        <v>8</v>
      </c>
      <c r="D66" s="9">
        <f>SUM(E66:Y66)</f>
        <v>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>
        <v>1</v>
      </c>
      <c r="T66" s="9"/>
      <c r="U66" s="9"/>
      <c r="V66" s="9"/>
      <c r="W66" s="9"/>
      <c r="X66" s="9"/>
      <c r="Y66" s="9">
        <v>1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</row>
    <row r="67" spans="1:78" s="2" customFormat="1" outlineLevel="1" x14ac:dyDescent="0.3">
      <c r="A67" s="9"/>
      <c r="B67" s="7" t="s">
        <v>24</v>
      </c>
      <c r="C67" s="7" t="s">
        <v>9</v>
      </c>
      <c r="D67" s="9">
        <f>SUM(E67:Y67)</f>
        <v>0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</row>
    <row r="68" spans="1:78" s="2" customFormat="1" outlineLevel="1" x14ac:dyDescent="0.3">
      <c r="A68" s="9"/>
      <c r="B68" s="7" t="s">
        <v>24</v>
      </c>
      <c r="C68" s="7" t="s">
        <v>10</v>
      </c>
      <c r="D68" s="9">
        <f>SUM(E68:Y68)</f>
        <v>0</v>
      </c>
      <c r="E68" s="9"/>
      <c r="F68" s="9"/>
      <c r="G68" s="9"/>
      <c r="H68" s="9"/>
      <c r="I68" s="9"/>
      <c r="J68" s="10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</row>
    <row r="69" spans="1:78" s="5" customFormat="1" x14ac:dyDescent="0.3">
      <c r="A69" s="14">
        <f>SUM(E69:Y69)</f>
        <v>56</v>
      </c>
      <c r="B69" s="15" t="s">
        <v>27</v>
      </c>
      <c r="C69" s="15" t="s">
        <v>7</v>
      </c>
      <c r="D69" s="14">
        <f>COUNT(E69:Y69)</f>
        <v>2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>
        <f>W$3</f>
        <v>25</v>
      </c>
      <c r="X69" s="14"/>
      <c r="Y69" s="14">
        <f>Y$3</f>
        <v>31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</row>
    <row r="70" spans="1:78" s="5" customFormat="1" outlineLevel="1" x14ac:dyDescent="0.3">
      <c r="A70" s="14"/>
      <c r="B70" s="15" t="s">
        <v>27</v>
      </c>
      <c r="C70" s="15" t="s">
        <v>8</v>
      </c>
      <c r="D70" s="14">
        <f>SUM(E70:Y70)</f>
        <v>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</row>
    <row r="71" spans="1:78" s="5" customFormat="1" outlineLevel="1" x14ac:dyDescent="0.3">
      <c r="A71" s="14"/>
      <c r="B71" s="15" t="s">
        <v>27</v>
      </c>
      <c r="C71" s="15" t="s">
        <v>9</v>
      </c>
      <c r="D71" s="14">
        <f>SUM(E71:Y71)</f>
        <v>0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</row>
    <row r="72" spans="1:78" s="5" customFormat="1" outlineLevel="1" x14ac:dyDescent="0.3">
      <c r="A72" s="14"/>
      <c r="B72" s="15" t="s">
        <v>27</v>
      </c>
      <c r="C72" s="15" t="s">
        <v>10</v>
      </c>
      <c r="D72" s="14">
        <f>SUM(E72:Y72)</f>
        <v>0</v>
      </c>
      <c r="E72" s="14"/>
      <c r="F72" s="14"/>
      <c r="G72" s="14"/>
      <c r="H72" s="14"/>
      <c r="I72" s="14"/>
      <c r="J72" s="16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</row>
    <row r="73" spans="1:78" s="2" customFormat="1" x14ac:dyDescent="0.3">
      <c r="A73" s="9">
        <f>SUM(E73:Y73)</f>
        <v>39</v>
      </c>
      <c r="B73" s="7" t="s">
        <v>20</v>
      </c>
      <c r="C73" s="7" t="s">
        <v>7</v>
      </c>
      <c r="D73" s="9">
        <f t="shared" ref="D73:D77" si="55">COUNT(E73:Y73)</f>
        <v>1</v>
      </c>
      <c r="E73" s="9"/>
      <c r="F73" s="9">
        <f>F$3</f>
        <v>39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</row>
    <row r="74" spans="1:78" s="2" customFormat="1" outlineLevel="1" x14ac:dyDescent="0.3">
      <c r="A74" s="9"/>
      <c r="B74" s="7" t="s">
        <v>20</v>
      </c>
      <c r="C74" s="7" t="s">
        <v>8</v>
      </c>
      <c r="D74" s="9">
        <f t="shared" ref="D74:D92" si="56">SUM(E74:Y74)</f>
        <v>1</v>
      </c>
      <c r="E74" s="9"/>
      <c r="F74" s="9">
        <v>1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</row>
    <row r="75" spans="1:78" s="2" customFormat="1" outlineLevel="1" x14ac:dyDescent="0.3">
      <c r="A75" s="9"/>
      <c r="B75" s="7" t="s">
        <v>20</v>
      </c>
      <c r="C75" s="7" t="s">
        <v>9</v>
      </c>
      <c r="D75" s="9">
        <f t="shared" si="56"/>
        <v>0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</row>
    <row r="76" spans="1:78" s="2" customFormat="1" outlineLevel="1" x14ac:dyDescent="0.3">
      <c r="A76" s="9"/>
      <c r="B76" s="7" t="s">
        <v>20</v>
      </c>
      <c r="C76" s="7" t="s">
        <v>10</v>
      </c>
      <c r="D76" s="9">
        <f t="shared" si="56"/>
        <v>0</v>
      </c>
      <c r="E76" s="9"/>
      <c r="F76" s="9"/>
      <c r="G76" s="9"/>
      <c r="H76" s="9"/>
      <c r="I76" s="9"/>
      <c r="J76" s="10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</row>
    <row r="77" spans="1:78" s="5" customFormat="1" x14ac:dyDescent="0.3">
      <c r="A77" s="14">
        <f>SUM(E77:Y77)</f>
        <v>39</v>
      </c>
      <c r="B77" s="15" t="s">
        <v>18</v>
      </c>
      <c r="C77" s="15" t="s">
        <v>7</v>
      </c>
      <c r="D77" s="11">
        <f t="shared" si="55"/>
        <v>1</v>
      </c>
      <c r="E77" s="14"/>
      <c r="F77" s="14">
        <f>F$3</f>
        <v>39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</row>
    <row r="78" spans="1:78" s="5" customFormat="1" outlineLevel="1" x14ac:dyDescent="0.3">
      <c r="A78" s="14"/>
      <c r="B78" s="15" t="s">
        <v>18</v>
      </c>
      <c r="C78" s="15" t="s">
        <v>8</v>
      </c>
      <c r="D78" s="11">
        <f t="shared" si="56"/>
        <v>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</row>
    <row r="79" spans="1:78" s="5" customFormat="1" outlineLevel="1" x14ac:dyDescent="0.3">
      <c r="A79" s="14"/>
      <c r="B79" s="15" t="s">
        <v>18</v>
      </c>
      <c r="C79" s="15" t="s">
        <v>9</v>
      </c>
      <c r="D79" s="11">
        <f t="shared" si="56"/>
        <v>0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</row>
    <row r="80" spans="1:78" s="5" customFormat="1" outlineLevel="1" x14ac:dyDescent="0.3">
      <c r="A80" s="14"/>
      <c r="B80" s="15" t="s">
        <v>18</v>
      </c>
      <c r="C80" s="15" t="s">
        <v>10</v>
      </c>
      <c r="D80" s="11">
        <f t="shared" si="56"/>
        <v>0</v>
      </c>
      <c r="E80" s="14"/>
      <c r="F80" s="14"/>
      <c r="G80" s="14"/>
      <c r="H80" s="14"/>
      <c r="I80" s="14"/>
      <c r="J80" s="16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</row>
    <row r="81" spans="1:78" s="2" customFormat="1" x14ac:dyDescent="0.3">
      <c r="A81" s="9">
        <f>SUM(E81:Y81)</f>
        <v>29</v>
      </c>
      <c r="B81" s="7" t="s">
        <v>25</v>
      </c>
      <c r="C81" s="7" t="s">
        <v>7</v>
      </c>
      <c r="D81" s="9">
        <f t="shared" si="8"/>
        <v>1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>
        <f>S$3</f>
        <v>29</v>
      </c>
      <c r="T81" s="9"/>
      <c r="U81" s="9"/>
      <c r="V81" s="9"/>
      <c r="W81" s="9"/>
      <c r="X81" s="9"/>
      <c r="Y81" s="9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</row>
    <row r="82" spans="1:78" s="2" customFormat="1" outlineLevel="1" x14ac:dyDescent="0.3">
      <c r="A82" s="9"/>
      <c r="B82" s="7" t="s">
        <v>25</v>
      </c>
      <c r="C82" s="7" t="s">
        <v>8</v>
      </c>
      <c r="D82" s="9">
        <f t="shared" si="56"/>
        <v>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</row>
    <row r="83" spans="1:78" s="2" customFormat="1" outlineLevel="1" x14ac:dyDescent="0.3">
      <c r="A83" s="9"/>
      <c r="B83" s="7" t="s">
        <v>25</v>
      </c>
      <c r="C83" s="7" t="s">
        <v>9</v>
      </c>
      <c r="D83" s="9">
        <f t="shared" si="56"/>
        <v>0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</row>
    <row r="84" spans="1:78" s="2" customFormat="1" outlineLevel="1" x14ac:dyDescent="0.3">
      <c r="A84" s="9"/>
      <c r="B84" s="7" t="s">
        <v>25</v>
      </c>
      <c r="C84" s="7" t="s">
        <v>10</v>
      </c>
      <c r="D84" s="9">
        <f t="shared" si="56"/>
        <v>0</v>
      </c>
      <c r="E84" s="9"/>
      <c r="F84" s="9"/>
      <c r="G84" s="9"/>
      <c r="H84" s="9"/>
      <c r="I84" s="9"/>
      <c r="J84" s="10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</row>
    <row r="85" spans="1:78" s="5" customFormat="1" x14ac:dyDescent="0.3">
      <c r="A85" s="14">
        <f>SUM(E85:Y85)</f>
        <v>26</v>
      </c>
      <c r="B85" s="15" t="s">
        <v>26</v>
      </c>
      <c r="C85" s="15" t="s">
        <v>7</v>
      </c>
      <c r="D85" s="14">
        <f t="shared" si="8"/>
        <v>1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>
        <f>U$3</f>
        <v>26</v>
      </c>
      <c r="V85" s="14"/>
      <c r="W85" s="14"/>
      <c r="X85" s="14"/>
      <c r="Y85" s="1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</row>
    <row r="86" spans="1:78" s="5" customFormat="1" outlineLevel="1" x14ac:dyDescent="0.3">
      <c r="A86" s="14"/>
      <c r="B86" s="15" t="s">
        <v>26</v>
      </c>
      <c r="C86" s="15" t="s">
        <v>8</v>
      </c>
      <c r="D86" s="14">
        <f t="shared" si="56"/>
        <v>0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</row>
    <row r="87" spans="1:78" s="5" customFormat="1" outlineLevel="1" x14ac:dyDescent="0.3">
      <c r="A87" s="14"/>
      <c r="B87" s="15" t="s">
        <v>26</v>
      </c>
      <c r="C87" s="15" t="s">
        <v>9</v>
      </c>
      <c r="D87" s="14">
        <f t="shared" si="56"/>
        <v>0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</row>
    <row r="88" spans="1:78" s="5" customFormat="1" outlineLevel="1" x14ac:dyDescent="0.3">
      <c r="A88" s="14"/>
      <c r="B88" s="15" t="s">
        <v>26</v>
      </c>
      <c r="C88" s="15" t="s">
        <v>10</v>
      </c>
      <c r="D88" s="14">
        <f t="shared" si="56"/>
        <v>0</v>
      </c>
      <c r="E88" s="14"/>
      <c r="F88" s="14"/>
      <c r="G88" s="14"/>
      <c r="H88" s="14"/>
      <c r="I88" s="14"/>
      <c r="J88" s="16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</row>
    <row r="89" spans="1:78" s="2" customFormat="1" x14ac:dyDescent="0.3">
      <c r="A89" s="9">
        <f>SUM(E89:Y89)</f>
        <v>26</v>
      </c>
      <c r="B89" s="7" t="s">
        <v>6</v>
      </c>
      <c r="C89" s="7" t="s">
        <v>7</v>
      </c>
      <c r="D89" s="9">
        <f t="shared" ref="D89" si="57">COUNT(E89:Y89)</f>
        <v>1</v>
      </c>
      <c r="E89" s="9">
        <f>E$3</f>
        <v>26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</row>
    <row r="90" spans="1:78" s="2" customFormat="1" outlineLevel="1" x14ac:dyDescent="0.3">
      <c r="A90" s="9"/>
      <c r="B90" s="7" t="s">
        <v>6</v>
      </c>
      <c r="C90" s="7" t="s">
        <v>8</v>
      </c>
      <c r="D90" s="9">
        <f t="shared" si="56"/>
        <v>0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</row>
    <row r="91" spans="1:78" s="2" customFormat="1" outlineLevel="1" x14ac:dyDescent="0.3">
      <c r="A91" s="9"/>
      <c r="B91" s="7" t="s">
        <v>6</v>
      </c>
      <c r="C91" s="7" t="s">
        <v>9</v>
      </c>
      <c r="D91" s="9">
        <f t="shared" si="56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</row>
    <row r="92" spans="1:78" s="2" customFormat="1" outlineLevel="1" x14ac:dyDescent="0.3">
      <c r="A92" s="9"/>
      <c r="B92" s="7" t="s">
        <v>6</v>
      </c>
      <c r="C92" s="7" t="s">
        <v>10</v>
      </c>
      <c r="D92" s="9">
        <f t="shared" si="56"/>
        <v>0</v>
      </c>
      <c r="E92" s="9"/>
      <c r="F92" s="9"/>
      <c r="G92" s="9"/>
      <c r="H92" s="9"/>
      <c r="I92" s="9"/>
      <c r="J92" s="10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Sirotek Vít</dc:creator>
  <cp:lastModifiedBy>Sirotek Vít</cp:lastModifiedBy>
  <dcterms:created xsi:type="dcterms:W3CDTF">2015-06-05T18:19:34Z</dcterms:created>
  <dcterms:modified xsi:type="dcterms:W3CDTF">2022-03-24T19:12:22Z</dcterms:modified>
</cp:coreProperties>
</file>