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0001640\Documents\BK_NEZMAR\"/>
    </mc:Choice>
  </mc:AlternateContent>
  <bookViews>
    <workbookView xWindow="120" yWindow="105" windowWidth="15180" windowHeight="8835"/>
  </bookViews>
  <sheets>
    <sheet name="NIGHT RIDE 2017-2018" sheetId="7" r:id="rId1"/>
    <sheet name="NIGHT RIDE 2016-2017" sheetId="6" r:id="rId2"/>
    <sheet name="NIGHT RIDE 2015-2016" sheetId="5" r:id="rId3"/>
    <sheet name="NIGHT RIDE 2014-2015" sheetId="4" r:id="rId4"/>
    <sheet name="NIGHT RIDE 2013-2014" sheetId="3" r:id="rId5"/>
  </sheets>
  <definedNames>
    <definedName name="_xlnm._FilterDatabase" localSheetId="4" hidden="1">'NIGHT RIDE 2013-2014'!$A$5:$AD$5</definedName>
    <definedName name="_xlnm._FilterDatabase" localSheetId="3" hidden="1">'NIGHT RIDE 2014-2015'!$A$5:$AD$5</definedName>
    <definedName name="_xlnm._FilterDatabase" localSheetId="2" hidden="1">'NIGHT RIDE 2015-2016'!$A$5:$AD$5</definedName>
    <definedName name="_xlnm._FilterDatabase" localSheetId="1" hidden="1">'NIGHT RIDE 2016-2017'!$A$5:$AC$5</definedName>
    <definedName name="_xlnm._FilterDatabase" localSheetId="0" hidden="1">'NIGHT RIDE 2017-2018'!$A$5:$AC$5</definedName>
    <definedName name="_xlnm.Print_Area" localSheetId="4">'NIGHT RIDE 2013-2014'!$A$1:$AD$90</definedName>
    <definedName name="_xlnm.Print_Area" localSheetId="3">'NIGHT RIDE 2014-2015'!$A$1:$AD$100</definedName>
    <definedName name="_xlnm.Print_Area" localSheetId="2">'NIGHT RIDE 2015-2016'!$A$1:$AD$104</definedName>
    <definedName name="_xlnm.Print_Area" localSheetId="1">'NIGHT RIDE 2016-2017'!$A$1:$AC$110</definedName>
    <definedName name="_xlnm.Print_Area" localSheetId="0">'NIGHT RIDE 2017-2018'!$A$1:$AC$114</definedName>
  </definedNames>
  <calcPr calcId="171027"/>
</workbook>
</file>

<file path=xl/calcChain.xml><?xml version="1.0" encoding="utf-8"?>
<calcChain xmlns="http://schemas.openxmlformats.org/spreadsheetml/2006/main">
  <c r="S105" i="7" l="1"/>
  <c r="T105" i="7"/>
  <c r="U105" i="7"/>
  <c r="V105" i="7"/>
  <c r="W105" i="7"/>
  <c r="X24" i="7" l="1"/>
  <c r="Y24" i="7"/>
  <c r="W3" i="7"/>
  <c r="W4" i="7" s="1"/>
  <c r="V3" i="7" l="1"/>
  <c r="V4" i="7" s="1"/>
  <c r="U3" i="7" l="1"/>
  <c r="U4" i="7" s="1"/>
  <c r="T3" i="7" l="1"/>
  <c r="T4" i="7" s="1"/>
  <c r="S3" i="7" l="1"/>
  <c r="S4" i="7" s="1"/>
  <c r="R105" i="7" l="1"/>
  <c r="R3" i="7"/>
  <c r="R4" i="7" s="1"/>
  <c r="Q105" i="7" l="1"/>
  <c r="Q3" i="7"/>
  <c r="Q4" i="7" s="1"/>
  <c r="P105" i="7" l="1"/>
  <c r="P3" i="7"/>
  <c r="P4" i="7" s="1"/>
  <c r="O105" i="7" l="1"/>
  <c r="D3" i="7" l="1"/>
  <c r="E3" i="7"/>
  <c r="F3" i="7"/>
  <c r="G3" i="7"/>
  <c r="H3" i="7"/>
  <c r="I3" i="7"/>
  <c r="J3" i="7"/>
  <c r="K3" i="7"/>
  <c r="L3" i="7"/>
  <c r="M3" i="7"/>
  <c r="N3" i="7"/>
  <c r="O3" i="7"/>
  <c r="D4" i="7"/>
  <c r="E4" i="7"/>
  <c r="F4" i="7"/>
  <c r="G4" i="7"/>
  <c r="H4" i="7"/>
  <c r="I4" i="7"/>
  <c r="J4" i="7"/>
  <c r="K4" i="7"/>
  <c r="L4" i="7"/>
  <c r="M4" i="7"/>
  <c r="N4" i="7"/>
  <c r="O4" i="7"/>
  <c r="AC99" i="7"/>
  <c r="AA99" i="7"/>
  <c r="AB99" i="7"/>
  <c r="C3" i="7" l="1"/>
  <c r="C4" i="7" s="1"/>
  <c r="N105" i="7" l="1"/>
  <c r="M105" i="7" l="1"/>
  <c r="L105" i="7" l="1"/>
  <c r="K105" i="7" l="1"/>
  <c r="J105" i="7" l="1"/>
  <c r="I105" i="7" l="1"/>
  <c r="H105" i="7" l="1"/>
  <c r="G105" i="7" l="1"/>
  <c r="F105" i="7" l="1"/>
  <c r="E105" i="7" l="1"/>
  <c r="X13" i="7"/>
  <c r="Y13" i="7"/>
  <c r="D105" i="7" l="1"/>
  <c r="X17" i="7" l="1"/>
  <c r="Y17" i="7"/>
  <c r="Z113" i="7" l="1"/>
  <c r="Z111" i="7"/>
  <c r="AB109" i="7"/>
  <c r="AA107" i="7"/>
  <c r="C105" i="7"/>
  <c r="Z105" i="7" s="1"/>
  <c r="Z104" i="7"/>
  <c r="Z103" i="7"/>
  <c r="Z102" i="7"/>
  <c r="Z99" i="7"/>
  <c r="Y98" i="7"/>
  <c r="X98" i="7"/>
  <c r="Y97" i="7"/>
  <c r="X97" i="7"/>
  <c r="Y96" i="7"/>
  <c r="X96" i="7"/>
  <c r="Y95" i="7"/>
  <c r="X95" i="7"/>
  <c r="Y94" i="7"/>
  <c r="X94" i="7"/>
  <c r="Y93" i="7"/>
  <c r="X93" i="7"/>
  <c r="Y92" i="7"/>
  <c r="X92" i="7"/>
  <c r="Y91" i="7"/>
  <c r="X91" i="7"/>
  <c r="Y90" i="7"/>
  <c r="X90" i="7"/>
  <c r="Y89" i="7"/>
  <c r="X89" i="7"/>
  <c r="Y88" i="7"/>
  <c r="X88" i="7"/>
  <c r="Y87" i="7"/>
  <c r="X87" i="7"/>
  <c r="Y86" i="7"/>
  <c r="X86" i="7"/>
  <c r="Y85" i="7"/>
  <c r="X85" i="7"/>
  <c r="Y84" i="7"/>
  <c r="X84" i="7"/>
  <c r="Y83" i="7"/>
  <c r="X83" i="7"/>
  <c r="Y82" i="7"/>
  <c r="X82" i="7"/>
  <c r="Y81" i="7"/>
  <c r="X81" i="7"/>
  <c r="Y80" i="7"/>
  <c r="X80" i="7"/>
  <c r="Y79" i="7"/>
  <c r="X79" i="7"/>
  <c r="Y78" i="7"/>
  <c r="X78" i="7"/>
  <c r="Y77" i="7"/>
  <c r="X77" i="7"/>
  <c r="Y76" i="7"/>
  <c r="X76" i="7"/>
  <c r="Y75" i="7"/>
  <c r="X75" i="7"/>
  <c r="Y74" i="7"/>
  <c r="X74" i="7"/>
  <c r="Y21" i="7"/>
  <c r="X21" i="7"/>
  <c r="Y73" i="7"/>
  <c r="X73" i="7"/>
  <c r="Y72" i="7"/>
  <c r="X72" i="7"/>
  <c r="Y71" i="7"/>
  <c r="X71" i="7"/>
  <c r="Y70" i="7"/>
  <c r="X70" i="7"/>
  <c r="Y69" i="7"/>
  <c r="X69" i="7"/>
  <c r="Y68" i="7"/>
  <c r="X68" i="7"/>
  <c r="Y67" i="7"/>
  <c r="X67" i="7"/>
  <c r="Y66" i="7"/>
  <c r="X66" i="7"/>
  <c r="Y65" i="7"/>
  <c r="X65" i="7"/>
  <c r="Y64" i="7"/>
  <c r="X64" i="7"/>
  <c r="Y63" i="7"/>
  <c r="X63" i="7"/>
  <c r="Y62" i="7"/>
  <c r="X62" i="7"/>
  <c r="Y61" i="7"/>
  <c r="X61" i="7"/>
  <c r="Y60" i="7"/>
  <c r="X60" i="7"/>
  <c r="Y59" i="7"/>
  <c r="X59" i="7"/>
  <c r="Y58" i="7"/>
  <c r="X58" i="7"/>
  <c r="Y57" i="7"/>
  <c r="X57" i="7"/>
  <c r="Y56" i="7"/>
  <c r="X56" i="7"/>
  <c r="Y55" i="7"/>
  <c r="X55" i="7"/>
  <c r="Y54" i="7"/>
  <c r="X54" i="7"/>
  <c r="Y53" i="7"/>
  <c r="X53" i="7"/>
  <c r="Y52" i="7"/>
  <c r="X52" i="7"/>
  <c r="Y51" i="7"/>
  <c r="X51" i="7"/>
  <c r="Y50" i="7"/>
  <c r="X50" i="7"/>
  <c r="Y49" i="7"/>
  <c r="X49" i="7"/>
  <c r="Y48" i="7"/>
  <c r="X48" i="7"/>
  <c r="Y47" i="7"/>
  <c r="X47" i="7"/>
  <c r="Y46" i="7"/>
  <c r="X46" i="7"/>
  <c r="Y45" i="7"/>
  <c r="X45" i="7"/>
  <c r="Y44" i="7"/>
  <c r="X44" i="7"/>
  <c r="Y43" i="7"/>
  <c r="X43" i="7"/>
  <c r="Y42" i="7"/>
  <c r="X42" i="7"/>
  <c r="Y41" i="7"/>
  <c r="X41" i="7"/>
  <c r="Y40" i="7"/>
  <c r="X40" i="7"/>
  <c r="Y39" i="7"/>
  <c r="X39" i="7"/>
  <c r="Y38" i="7"/>
  <c r="X38" i="7"/>
  <c r="Y28" i="7"/>
  <c r="X28" i="7"/>
  <c r="Y37" i="7"/>
  <c r="X37" i="7"/>
  <c r="Y36" i="7"/>
  <c r="X36" i="7"/>
  <c r="Y35" i="7"/>
  <c r="X35" i="7"/>
  <c r="Y34" i="7"/>
  <c r="X34" i="7"/>
  <c r="Y33" i="7"/>
  <c r="X33" i="7"/>
  <c r="Y32" i="7"/>
  <c r="X32" i="7"/>
  <c r="Y31" i="7"/>
  <c r="X31" i="7"/>
  <c r="Y30" i="7"/>
  <c r="X30" i="7"/>
  <c r="Y18" i="7"/>
  <c r="X18" i="7"/>
  <c r="Y27" i="7"/>
  <c r="X27" i="7"/>
  <c r="Y19" i="7"/>
  <c r="X19" i="7"/>
  <c r="Y22" i="7"/>
  <c r="X22" i="7"/>
  <c r="Y26" i="7"/>
  <c r="X26" i="7"/>
  <c r="Y12" i="7"/>
  <c r="X12" i="7"/>
  <c r="Y16" i="7"/>
  <c r="X16" i="7"/>
  <c r="Y23" i="7"/>
  <c r="X23" i="7"/>
  <c r="Y29" i="7"/>
  <c r="X29" i="7"/>
  <c r="Y20" i="7"/>
  <c r="X20" i="7"/>
  <c r="Y25" i="7"/>
  <c r="X25" i="7"/>
  <c r="Y14" i="7"/>
  <c r="X14" i="7"/>
  <c r="Y10" i="7"/>
  <c r="X10" i="7"/>
  <c r="Y9" i="7"/>
  <c r="X9" i="7"/>
  <c r="Y6" i="7"/>
  <c r="X6" i="7"/>
  <c r="Y11" i="7"/>
  <c r="X11" i="7"/>
  <c r="Y15" i="7"/>
  <c r="X15" i="7"/>
  <c r="Y7" i="7"/>
  <c r="X7" i="7"/>
  <c r="Y8" i="7"/>
  <c r="X8" i="7"/>
  <c r="Y4" i="7" l="1"/>
  <c r="Z24" i="7" s="1"/>
  <c r="X4" i="7"/>
  <c r="U101" i="6"/>
  <c r="V101" i="6"/>
  <c r="Z17" i="7" l="1"/>
  <c r="Z13" i="7"/>
  <c r="Z97" i="7"/>
  <c r="Z93" i="7"/>
  <c r="Z89" i="7"/>
  <c r="Z85" i="7"/>
  <c r="Z81" i="7"/>
  <c r="Z77" i="7"/>
  <c r="Z21" i="7"/>
  <c r="Z70" i="7"/>
  <c r="Z66" i="7"/>
  <c r="Z62" i="7"/>
  <c r="Z58" i="7"/>
  <c r="Z54" i="7"/>
  <c r="Z50" i="7"/>
  <c r="Z46" i="7"/>
  <c r="Z42" i="7"/>
  <c r="Z38" i="7"/>
  <c r="Z35" i="7"/>
  <c r="Z31" i="7"/>
  <c r="Z19" i="7"/>
  <c r="Z16" i="7"/>
  <c r="Z25" i="7"/>
  <c r="Z6" i="7"/>
  <c r="Z8" i="7"/>
  <c r="Z88" i="7"/>
  <c r="Z80" i="7"/>
  <c r="Z65" i="7"/>
  <c r="Z49" i="7"/>
  <c r="Z28" i="7"/>
  <c r="Z34" i="7"/>
  <c r="Z30" i="7"/>
  <c r="Z23" i="7"/>
  <c r="Z11" i="7"/>
  <c r="Z98" i="7"/>
  <c r="Z94" i="7"/>
  <c r="Z90" i="7"/>
  <c r="Z86" i="7"/>
  <c r="Z82" i="7"/>
  <c r="Z78" i="7"/>
  <c r="Z74" i="7"/>
  <c r="Z71" i="7"/>
  <c r="Z67" i="7"/>
  <c r="Z63" i="7"/>
  <c r="Z59" i="7"/>
  <c r="Z55" i="7"/>
  <c r="Z51" i="7"/>
  <c r="Z47" i="7"/>
  <c r="Z43" i="7"/>
  <c r="Z39" i="7"/>
  <c r="Z36" i="7"/>
  <c r="Z32" i="7"/>
  <c r="Z27" i="7"/>
  <c r="Z12" i="7"/>
  <c r="Z20" i="7"/>
  <c r="Z9" i="7"/>
  <c r="Z7" i="7"/>
  <c r="Z96" i="7"/>
  <c r="Z84" i="7"/>
  <c r="Z76" i="7"/>
  <c r="Z73" i="7"/>
  <c r="Z61" i="7"/>
  <c r="Z57" i="7"/>
  <c r="Z53" i="7"/>
  <c r="Z45" i="7"/>
  <c r="Z41" i="7"/>
  <c r="Z95" i="7"/>
  <c r="Z91" i="7"/>
  <c r="Z87" i="7"/>
  <c r="Z83" i="7"/>
  <c r="Z79" i="7"/>
  <c r="Z75" i="7"/>
  <c r="Z72" i="7"/>
  <c r="Z68" i="7"/>
  <c r="Z64" i="7"/>
  <c r="Z60" i="7"/>
  <c r="Z56" i="7"/>
  <c r="Z52" i="7"/>
  <c r="Z48" i="7"/>
  <c r="Z44" i="7"/>
  <c r="Z40" i="7"/>
  <c r="Z37" i="7"/>
  <c r="Z33" i="7"/>
  <c r="Z18" i="7"/>
  <c r="Z26" i="7"/>
  <c r="Z29" i="7"/>
  <c r="Z10" i="7"/>
  <c r="Z15" i="7"/>
  <c r="Z92" i="7"/>
  <c r="Z69" i="7"/>
  <c r="Z22" i="7"/>
  <c r="Z14" i="7"/>
  <c r="Z4" i="7"/>
  <c r="Z3" i="7"/>
  <c r="W101" i="6"/>
  <c r="X23" i="6" l="1"/>
  <c r="Y23" i="6"/>
  <c r="T101" i="6" l="1"/>
  <c r="S101" i="6" l="1"/>
  <c r="R101" i="6" l="1"/>
  <c r="Q101" i="6" l="1"/>
  <c r="P101" i="6" l="1"/>
  <c r="O101" i="6" l="1"/>
  <c r="Z96" i="6"/>
  <c r="N101" i="6" l="1"/>
  <c r="M101" i="6" l="1"/>
  <c r="L101" i="6" l="1"/>
  <c r="K101" i="6" l="1"/>
  <c r="J101" i="6" l="1"/>
  <c r="I101" i="6" l="1"/>
  <c r="H3" i="6" l="1"/>
  <c r="X22" i="6"/>
  <c r="Y22" i="6"/>
  <c r="X21" i="6"/>
  <c r="Y21" i="6"/>
  <c r="X25" i="6"/>
  <c r="Y25" i="6"/>
  <c r="X26" i="6"/>
  <c r="Y26" i="6"/>
  <c r="X27" i="6"/>
  <c r="Y27" i="6"/>
  <c r="X28" i="6"/>
  <c r="Y28" i="6"/>
  <c r="X29" i="6"/>
  <c r="Y29" i="6"/>
  <c r="X30" i="6"/>
  <c r="Y30" i="6"/>
  <c r="X31" i="6"/>
  <c r="Y31" i="6"/>
  <c r="X32" i="6"/>
  <c r="Y32" i="6"/>
  <c r="H101" i="6" l="1"/>
  <c r="G101" i="6" l="1"/>
  <c r="X17" i="6"/>
  <c r="Y17" i="6"/>
  <c r="F101" i="6" l="1"/>
  <c r="E101" i="6" l="1"/>
  <c r="D101" i="6" l="1"/>
  <c r="X11" i="6"/>
  <c r="Y11" i="6"/>
  <c r="AB105" i="6" l="1"/>
  <c r="AA103" i="6"/>
  <c r="C101" i="6"/>
  <c r="X9" i="6"/>
  <c r="Y9" i="6"/>
  <c r="Z109" i="6" l="1"/>
  <c r="Z107" i="6"/>
  <c r="Z101" i="6"/>
  <c r="Z100" i="6"/>
  <c r="Z99" i="6"/>
  <c r="Z98" i="6"/>
  <c r="AC96" i="6"/>
  <c r="AB96" i="6"/>
  <c r="AA96" i="6"/>
  <c r="Y95" i="6"/>
  <c r="X95" i="6"/>
  <c r="Y94" i="6"/>
  <c r="X94" i="6"/>
  <c r="Y93" i="6"/>
  <c r="X93" i="6"/>
  <c r="Y92" i="6"/>
  <c r="X92" i="6"/>
  <c r="Y91" i="6"/>
  <c r="X91" i="6"/>
  <c r="Y90" i="6"/>
  <c r="X90" i="6"/>
  <c r="Y89" i="6"/>
  <c r="X89" i="6"/>
  <c r="Y88" i="6"/>
  <c r="X88" i="6"/>
  <c r="Y87" i="6"/>
  <c r="X87" i="6"/>
  <c r="Y86" i="6"/>
  <c r="X86" i="6"/>
  <c r="Y85" i="6"/>
  <c r="X85" i="6"/>
  <c r="Y84" i="6"/>
  <c r="X84" i="6"/>
  <c r="Y83" i="6"/>
  <c r="X83" i="6"/>
  <c r="Y82" i="6"/>
  <c r="X82" i="6"/>
  <c r="Y81" i="6"/>
  <c r="X81" i="6"/>
  <c r="Y80" i="6"/>
  <c r="X80" i="6"/>
  <c r="Y79" i="6"/>
  <c r="X79" i="6"/>
  <c r="Y78" i="6"/>
  <c r="X78" i="6"/>
  <c r="Y77" i="6"/>
  <c r="X77" i="6"/>
  <c r="Y76" i="6"/>
  <c r="X76" i="6"/>
  <c r="Y75" i="6"/>
  <c r="X75" i="6"/>
  <c r="Y74" i="6"/>
  <c r="X74" i="6"/>
  <c r="Y73" i="6"/>
  <c r="X73" i="6"/>
  <c r="Y72" i="6"/>
  <c r="X72" i="6"/>
  <c r="Y71" i="6"/>
  <c r="X71" i="6"/>
  <c r="Y70" i="6"/>
  <c r="X70" i="6"/>
  <c r="Y69" i="6"/>
  <c r="X69" i="6"/>
  <c r="Y68" i="6"/>
  <c r="X68" i="6"/>
  <c r="Y67" i="6"/>
  <c r="X67" i="6"/>
  <c r="Y66" i="6"/>
  <c r="X66" i="6"/>
  <c r="Y65" i="6"/>
  <c r="X65" i="6"/>
  <c r="Y64" i="6"/>
  <c r="X64" i="6"/>
  <c r="Y63" i="6"/>
  <c r="X63" i="6"/>
  <c r="Y62" i="6"/>
  <c r="X62" i="6"/>
  <c r="Y61" i="6"/>
  <c r="X61" i="6"/>
  <c r="Y60" i="6"/>
  <c r="X60" i="6"/>
  <c r="Y59" i="6"/>
  <c r="X59" i="6"/>
  <c r="Y58" i="6"/>
  <c r="X58" i="6"/>
  <c r="Y57" i="6"/>
  <c r="X57" i="6"/>
  <c r="Y56" i="6"/>
  <c r="X56" i="6"/>
  <c r="Y55" i="6"/>
  <c r="X55" i="6"/>
  <c r="Y54" i="6"/>
  <c r="X54" i="6"/>
  <c r="Y53" i="6"/>
  <c r="X53" i="6"/>
  <c r="Y52" i="6"/>
  <c r="X52" i="6"/>
  <c r="Y51" i="6"/>
  <c r="X51" i="6"/>
  <c r="Y50" i="6"/>
  <c r="X50" i="6"/>
  <c r="Y49" i="6"/>
  <c r="X49" i="6"/>
  <c r="Y48" i="6"/>
  <c r="X48" i="6"/>
  <c r="Y47" i="6"/>
  <c r="X47" i="6"/>
  <c r="Y46" i="6"/>
  <c r="X46" i="6"/>
  <c r="Y45" i="6"/>
  <c r="X45" i="6"/>
  <c r="Y19" i="6"/>
  <c r="X19" i="6"/>
  <c r="Y44" i="6"/>
  <c r="X44" i="6"/>
  <c r="Y43" i="6"/>
  <c r="X43" i="6"/>
  <c r="Y42" i="6"/>
  <c r="X42" i="6"/>
  <c r="Y41" i="6"/>
  <c r="X41" i="6"/>
  <c r="Y40" i="6"/>
  <c r="X40" i="6"/>
  <c r="Y39" i="6"/>
  <c r="X39" i="6"/>
  <c r="Y38" i="6"/>
  <c r="X38" i="6"/>
  <c r="Y37" i="6"/>
  <c r="X37" i="6"/>
  <c r="Y36" i="6"/>
  <c r="X36" i="6"/>
  <c r="Y35" i="6"/>
  <c r="X35" i="6"/>
  <c r="Y34" i="6"/>
  <c r="X34" i="6"/>
  <c r="Y33" i="6"/>
  <c r="X33" i="6"/>
  <c r="Y24" i="6"/>
  <c r="X24" i="6"/>
  <c r="Y13" i="6"/>
  <c r="X13" i="6"/>
  <c r="Y20" i="6"/>
  <c r="X20" i="6"/>
  <c r="Y15" i="6"/>
  <c r="X15" i="6"/>
  <c r="Y18" i="6"/>
  <c r="X18" i="6"/>
  <c r="Y14" i="6"/>
  <c r="X14" i="6"/>
  <c r="Y16" i="6"/>
  <c r="X16" i="6"/>
  <c r="Y6" i="6"/>
  <c r="X6" i="6"/>
  <c r="Y8" i="6"/>
  <c r="X8" i="6"/>
  <c r="Y12" i="6"/>
  <c r="X12" i="6"/>
  <c r="Y7" i="6"/>
  <c r="X7" i="6"/>
  <c r="Y10" i="6"/>
  <c r="X10" i="6"/>
  <c r="W3" i="6"/>
  <c r="W4" i="6" s="1"/>
  <c r="V3" i="6"/>
  <c r="V4" i="6" s="1"/>
  <c r="U3" i="6"/>
  <c r="U4" i="6" s="1"/>
  <c r="T3" i="6"/>
  <c r="T4" i="6" s="1"/>
  <c r="S3" i="6"/>
  <c r="S4" i="6" s="1"/>
  <c r="R3" i="6"/>
  <c r="R4" i="6" s="1"/>
  <c r="Q3" i="6"/>
  <c r="Q4" i="6" s="1"/>
  <c r="P3" i="6"/>
  <c r="P4" i="6" s="1"/>
  <c r="O3" i="6"/>
  <c r="O4" i="6" s="1"/>
  <c r="N3" i="6"/>
  <c r="N4" i="6" s="1"/>
  <c r="M3" i="6"/>
  <c r="M4" i="6" s="1"/>
  <c r="L3" i="6"/>
  <c r="L4" i="6" s="1"/>
  <c r="K3" i="6"/>
  <c r="K4" i="6" s="1"/>
  <c r="J3" i="6"/>
  <c r="J4" i="6" s="1"/>
  <c r="I3" i="6"/>
  <c r="I4" i="6" s="1"/>
  <c r="H4" i="6"/>
  <c r="G3" i="6"/>
  <c r="G4" i="6" s="1"/>
  <c r="F3" i="6"/>
  <c r="F4" i="6" s="1"/>
  <c r="E3" i="6"/>
  <c r="E4" i="6" s="1"/>
  <c r="D3" i="6"/>
  <c r="D4" i="6" s="1"/>
  <c r="C3" i="6"/>
  <c r="C4" i="6" s="1"/>
  <c r="Y4" i="6" l="1"/>
  <c r="Z23" i="6" s="1"/>
  <c r="X4" i="6"/>
  <c r="X97" i="5"/>
  <c r="X3" i="5"/>
  <c r="X4" i="5" s="1"/>
  <c r="Z17" i="6" l="1"/>
  <c r="Z26" i="6"/>
  <c r="Z30" i="6"/>
  <c r="Z25" i="6"/>
  <c r="Z22" i="6"/>
  <c r="Z21" i="6"/>
  <c r="Z28" i="6"/>
  <c r="Z32" i="6"/>
  <c r="Z27" i="6"/>
  <c r="Z31" i="6"/>
  <c r="Z29" i="6"/>
  <c r="Z9" i="6"/>
  <c r="Z11" i="6"/>
  <c r="Z95" i="6"/>
  <c r="Z91" i="6"/>
  <c r="Z87" i="6"/>
  <c r="Z83" i="6"/>
  <c r="Z79" i="6"/>
  <c r="Z75" i="6"/>
  <c r="Z71" i="6"/>
  <c r="Z67" i="6"/>
  <c r="Z63" i="6"/>
  <c r="Z59" i="6"/>
  <c r="Z55" i="6"/>
  <c r="Z51" i="6"/>
  <c r="Z47" i="6"/>
  <c r="Z44" i="6"/>
  <c r="Z40" i="6"/>
  <c r="Z36" i="6"/>
  <c r="Z24" i="6"/>
  <c r="Z20" i="6"/>
  <c r="Z16" i="6"/>
  <c r="Z7" i="6"/>
  <c r="Z92" i="6"/>
  <c r="Z72" i="6"/>
  <c r="Z64" i="6"/>
  <c r="Z56" i="6"/>
  <c r="Z52" i="6"/>
  <c r="Z48" i="6"/>
  <c r="Z41" i="6"/>
  <c r="Z37" i="6"/>
  <c r="Z33" i="6"/>
  <c r="Z13" i="6"/>
  <c r="Z89" i="6"/>
  <c r="Z85" i="6"/>
  <c r="Z69" i="6"/>
  <c r="Z65" i="6"/>
  <c r="Z61" i="6"/>
  <c r="Z18" i="6"/>
  <c r="Z8" i="6"/>
  <c r="Z4" i="6"/>
  <c r="Z94" i="6"/>
  <c r="Z90" i="6"/>
  <c r="Z86" i="6"/>
  <c r="Z82" i="6"/>
  <c r="Z78" i="6"/>
  <c r="Z74" i="6"/>
  <c r="Z70" i="6"/>
  <c r="Z66" i="6"/>
  <c r="Z62" i="6"/>
  <c r="Z58" i="6"/>
  <c r="Z54" i="6"/>
  <c r="Z50" i="6"/>
  <c r="Z46" i="6"/>
  <c r="Z43" i="6"/>
  <c r="Z39" i="6"/>
  <c r="Z35" i="6"/>
  <c r="Z15" i="6"/>
  <c r="Z6" i="6"/>
  <c r="Z10" i="6"/>
  <c r="Z3" i="6"/>
  <c r="Z88" i="6"/>
  <c r="Z84" i="6"/>
  <c r="Z80" i="6"/>
  <c r="Z76" i="6"/>
  <c r="Z68" i="6"/>
  <c r="Z60" i="6"/>
  <c r="Z19" i="6"/>
  <c r="Z14" i="6"/>
  <c r="Z12" i="6"/>
  <c r="Z93" i="6"/>
  <c r="Z81" i="6"/>
  <c r="Z77" i="6"/>
  <c r="Z73" i="6"/>
  <c r="Z57" i="6"/>
  <c r="Z53" i="6"/>
  <c r="Z49" i="6"/>
  <c r="Z45" i="6"/>
  <c r="Z42" i="6"/>
  <c r="Z38" i="6"/>
  <c r="Z34" i="6"/>
  <c r="W97" i="5"/>
  <c r="V97" i="5" l="1"/>
  <c r="T97" i="5" l="1"/>
  <c r="U97" i="5"/>
  <c r="S97" i="5" l="1"/>
  <c r="R97" i="5" l="1"/>
  <c r="Q97" i="5" l="1"/>
  <c r="P97" i="5" l="1"/>
  <c r="O97" i="5" l="1"/>
  <c r="N97" i="5" l="1"/>
  <c r="M97" i="5" l="1"/>
  <c r="L97" i="5" l="1"/>
  <c r="K97" i="5" l="1"/>
  <c r="J97" i="5" l="1"/>
  <c r="I97" i="5" l="1"/>
  <c r="H97" i="5" l="1"/>
  <c r="G97" i="5" l="1"/>
  <c r="F97" i="5" l="1"/>
  <c r="E97" i="5" l="1"/>
  <c r="Z16" i="5"/>
  <c r="Y16" i="5"/>
  <c r="D97" i="5" l="1"/>
  <c r="C3" i="5"/>
  <c r="C4" i="5" s="1"/>
  <c r="C97" i="5"/>
  <c r="AA96" i="5"/>
  <c r="Y15" i="5"/>
  <c r="Z15" i="5"/>
  <c r="AA103" i="5"/>
  <c r="AA101" i="5"/>
  <c r="AA95" i="5"/>
  <c r="AA94" i="5"/>
  <c r="AD92" i="5"/>
  <c r="AC92" i="5"/>
  <c r="AB92" i="5"/>
  <c r="AA92" i="5"/>
  <c r="Z91" i="5"/>
  <c r="Y91" i="5"/>
  <c r="Z90" i="5"/>
  <c r="Y90" i="5"/>
  <c r="Z89" i="5"/>
  <c r="Y89" i="5"/>
  <c r="Z88" i="5"/>
  <c r="Y88" i="5"/>
  <c r="Z87" i="5"/>
  <c r="Y87" i="5"/>
  <c r="Z86" i="5"/>
  <c r="Y86" i="5"/>
  <c r="Z85" i="5"/>
  <c r="Y85" i="5"/>
  <c r="Z84" i="5"/>
  <c r="Y84" i="5"/>
  <c r="Z83" i="5"/>
  <c r="Y83" i="5"/>
  <c r="Z82" i="5"/>
  <c r="Y82" i="5"/>
  <c r="Z81" i="5"/>
  <c r="Y81" i="5"/>
  <c r="Z80" i="5"/>
  <c r="Y80" i="5"/>
  <c r="Z79" i="5"/>
  <c r="Y79" i="5"/>
  <c r="Z78" i="5"/>
  <c r="Y78" i="5"/>
  <c r="Z77" i="5"/>
  <c r="Y77" i="5"/>
  <c r="Z76" i="5"/>
  <c r="Y76" i="5"/>
  <c r="Z75" i="5"/>
  <c r="Y75" i="5"/>
  <c r="Z74" i="5"/>
  <c r="Y74" i="5"/>
  <c r="Z73" i="5"/>
  <c r="Y73" i="5"/>
  <c r="Z72" i="5"/>
  <c r="Y72" i="5"/>
  <c r="Z71" i="5"/>
  <c r="Y71" i="5"/>
  <c r="Z70" i="5"/>
  <c r="Y70" i="5"/>
  <c r="Z69" i="5"/>
  <c r="Y69" i="5"/>
  <c r="Z68" i="5"/>
  <c r="Y68" i="5"/>
  <c r="Z67" i="5"/>
  <c r="Y67" i="5"/>
  <c r="Z66" i="5"/>
  <c r="Y66" i="5"/>
  <c r="Z65" i="5"/>
  <c r="Y65" i="5"/>
  <c r="Z64" i="5"/>
  <c r="Y64" i="5"/>
  <c r="Z63" i="5"/>
  <c r="Y63" i="5"/>
  <c r="Z62" i="5"/>
  <c r="Y62" i="5"/>
  <c r="Z61" i="5"/>
  <c r="Y61" i="5"/>
  <c r="Z60" i="5"/>
  <c r="Y60" i="5"/>
  <c r="Z59" i="5"/>
  <c r="Y59" i="5"/>
  <c r="Z58" i="5"/>
  <c r="Y58" i="5"/>
  <c r="Z57" i="5"/>
  <c r="Y57" i="5"/>
  <c r="Z56" i="5"/>
  <c r="Y56" i="5"/>
  <c r="Z55" i="5"/>
  <c r="Y55" i="5"/>
  <c r="Z54" i="5"/>
  <c r="Y54" i="5"/>
  <c r="Z53" i="5"/>
  <c r="Y53" i="5"/>
  <c r="Z52" i="5"/>
  <c r="Y52" i="5"/>
  <c r="Z51" i="5"/>
  <c r="Y51" i="5"/>
  <c r="Z50" i="5"/>
  <c r="Y50" i="5"/>
  <c r="Z49" i="5"/>
  <c r="Y49" i="5"/>
  <c r="Z48" i="5"/>
  <c r="Y48" i="5"/>
  <c r="Z47" i="5"/>
  <c r="Y47" i="5"/>
  <c r="Z46" i="5"/>
  <c r="Y46" i="5"/>
  <c r="Z45" i="5"/>
  <c r="Y45" i="5"/>
  <c r="Z44" i="5"/>
  <c r="Y44" i="5"/>
  <c r="Z43" i="5"/>
  <c r="Y43" i="5"/>
  <c r="Z42" i="5"/>
  <c r="Y42" i="5"/>
  <c r="Z41" i="5"/>
  <c r="Y41" i="5"/>
  <c r="Z40" i="5"/>
  <c r="Y40" i="5"/>
  <c r="Z39" i="5"/>
  <c r="Y39" i="5"/>
  <c r="Z38" i="5"/>
  <c r="Y38" i="5"/>
  <c r="Z37" i="5"/>
  <c r="Y37" i="5"/>
  <c r="Z36" i="5"/>
  <c r="Y36" i="5"/>
  <c r="Z35" i="5"/>
  <c r="Y35" i="5"/>
  <c r="Z34" i="5"/>
  <c r="Y34" i="5"/>
  <c r="Z33" i="5"/>
  <c r="Y33" i="5"/>
  <c r="Z32" i="5"/>
  <c r="Y32" i="5"/>
  <c r="Z31" i="5"/>
  <c r="Y31" i="5"/>
  <c r="Z30" i="5"/>
  <c r="Y30" i="5"/>
  <c r="Z29" i="5"/>
  <c r="Y29" i="5"/>
  <c r="Z28" i="5"/>
  <c r="Y28" i="5"/>
  <c r="Z27" i="5"/>
  <c r="Y27" i="5"/>
  <c r="Z26" i="5"/>
  <c r="Y26" i="5"/>
  <c r="Z17" i="5"/>
  <c r="Y17" i="5"/>
  <c r="Z25" i="5"/>
  <c r="Y25" i="5"/>
  <c r="Z24" i="5"/>
  <c r="Y24" i="5"/>
  <c r="Z23" i="5"/>
  <c r="Y23" i="5"/>
  <c r="Z22" i="5"/>
  <c r="Y22" i="5"/>
  <c r="Z21" i="5"/>
  <c r="Y21" i="5"/>
  <c r="Z20" i="5"/>
  <c r="Y20" i="5"/>
  <c r="Z19" i="5"/>
  <c r="Y19" i="5"/>
  <c r="Z18" i="5"/>
  <c r="Y18" i="5"/>
  <c r="Z14" i="5"/>
  <c r="Y14" i="5"/>
  <c r="Z11" i="5"/>
  <c r="Y11" i="5"/>
  <c r="Z13" i="5"/>
  <c r="Y13" i="5"/>
  <c r="Z12" i="5"/>
  <c r="Y12" i="5"/>
  <c r="Z9" i="5"/>
  <c r="Y9" i="5"/>
  <c r="Z8" i="5"/>
  <c r="Y8" i="5"/>
  <c r="Z10" i="5"/>
  <c r="Y10" i="5"/>
  <c r="Z7" i="5"/>
  <c r="Y7" i="5"/>
  <c r="Z6" i="5"/>
  <c r="Y6" i="5"/>
  <c r="W3" i="5"/>
  <c r="W4" i="5" s="1"/>
  <c r="V3" i="5"/>
  <c r="V4" i="5" s="1"/>
  <c r="U3" i="5"/>
  <c r="U4" i="5" s="1"/>
  <c r="T3" i="5"/>
  <c r="T4" i="5" s="1"/>
  <c r="S3" i="5"/>
  <c r="S4" i="5" s="1"/>
  <c r="R3" i="5"/>
  <c r="R4" i="5" s="1"/>
  <c r="Q3" i="5"/>
  <c r="Q4" i="5" s="1"/>
  <c r="P3" i="5"/>
  <c r="P4" i="5" s="1"/>
  <c r="O3" i="5"/>
  <c r="O4" i="5" s="1"/>
  <c r="N3" i="5"/>
  <c r="N4" i="5" s="1"/>
  <c r="M3" i="5"/>
  <c r="M4" i="5" s="1"/>
  <c r="L3" i="5"/>
  <c r="L4" i="5" s="1"/>
  <c r="K3" i="5"/>
  <c r="K4" i="5" s="1"/>
  <c r="J3" i="5"/>
  <c r="J4" i="5" s="1"/>
  <c r="I3" i="5"/>
  <c r="I4" i="5" s="1"/>
  <c r="H3" i="5"/>
  <c r="H4" i="5" s="1"/>
  <c r="G3" i="5"/>
  <c r="G4" i="5" s="1"/>
  <c r="F3" i="5"/>
  <c r="F4" i="5" s="1"/>
  <c r="E3" i="5"/>
  <c r="E4" i="5" s="1"/>
  <c r="D3" i="5"/>
  <c r="D4" i="5" s="1"/>
  <c r="AD84" i="3"/>
  <c r="AC84" i="3"/>
  <c r="AB84" i="3"/>
  <c r="X3" i="4"/>
  <c r="X4" i="4"/>
  <c r="W3" i="4"/>
  <c r="W4" i="4"/>
  <c r="Y16" i="4"/>
  <c r="Z16" i="4"/>
  <c r="V3" i="4"/>
  <c r="V4" i="4"/>
  <c r="U3" i="4"/>
  <c r="U4" i="4"/>
  <c r="T3" i="4"/>
  <c r="T4" i="4"/>
  <c r="S3" i="4"/>
  <c r="S4" i="4"/>
  <c r="R3" i="4"/>
  <c r="R4" i="4"/>
  <c r="Q3" i="4"/>
  <c r="Q4" i="4"/>
  <c r="P3" i="4"/>
  <c r="P4" i="4"/>
  <c r="O3" i="4"/>
  <c r="O4" i="4"/>
  <c r="Y15" i="4"/>
  <c r="Z15" i="4"/>
  <c r="N3" i="4"/>
  <c r="N4" i="4"/>
  <c r="M3" i="4"/>
  <c r="M4" i="4"/>
  <c r="AA99" i="4"/>
  <c r="AA97" i="4"/>
  <c r="L3" i="4"/>
  <c r="L4" i="4"/>
  <c r="K3" i="4"/>
  <c r="K4" i="4"/>
  <c r="Z18" i="4"/>
  <c r="Y18" i="4"/>
  <c r="I3" i="4"/>
  <c r="I4" i="4"/>
  <c r="J3" i="4"/>
  <c r="J4" i="4"/>
  <c r="H3" i="4"/>
  <c r="H4" i="4"/>
  <c r="G3" i="4"/>
  <c r="G4" i="4"/>
  <c r="F3" i="4"/>
  <c r="F4" i="4"/>
  <c r="Y20" i="4"/>
  <c r="Z20" i="4"/>
  <c r="Y19" i="4"/>
  <c r="Z19" i="4"/>
  <c r="E3" i="4"/>
  <c r="E4" i="4"/>
  <c r="Y21" i="4"/>
  <c r="Z21" i="4"/>
  <c r="AA93" i="4"/>
  <c r="D3" i="4"/>
  <c r="D4" i="4" s="1"/>
  <c r="AD90" i="4"/>
  <c r="AC90" i="4"/>
  <c r="AB90" i="4"/>
  <c r="AA92" i="4"/>
  <c r="AA90" i="4"/>
  <c r="Z89" i="4"/>
  <c r="Y89" i="4"/>
  <c r="Z88" i="4"/>
  <c r="Y88" i="4"/>
  <c r="Z87" i="4"/>
  <c r="Y87" i="4"/>
  <c r="Z86" i="4"/>
  <c r="Y86" i="4"/>
  <c r="Z85" i="4"/>
  <c r="Y85" i="4"/>
  <c r="Z84" i="4"/>
  <c r="Y84" i="4"/>
  <c r="Z83" i="4"/>
  <c r="Y83" i="4"/>
  <c r="Z82" i="4"/>
  <c r="Y82" i="4"/>
  <c r="Z81" i="4"/>
  <c r="Y81" i="4"/>
  <c r="Z80" i="4"/>
  <c r="Y80" i="4"/>
  <c r="Z79" i="4"/>
  <c r="Y79" i="4"/>
  <c r="Z78" i="4"/>
  <c r="Y78" i="4"/>
  <c r="Z77" i="4"/>
  <c r="Y77" i="4"/>
  <c r="Z76" i="4"/>
  <c r="Y76" i="4"/>
  <c r="Z75" i="4"/>
  <c r="Y75" i="4"/>
  <c r="Z74" i="4"/>
  <c r="Y74" i="4"/>
  <c r="Z73" i="4"/>
  <c r="Y73" i="4"/>
  <c r="Z72" i="4"/>
  <c r="Y72" i="4"/>
  <c r="Z71" i="4"/>
  <c r="Y71" i="4"/>
  <c r="Z70" i="4"/>
  <c r="Y70" i="4"/>
  <c r="Z69" i="4"/>
  <c r="Y69" i="4"/>
  <c r="Z68" i="4"/>
  <c r="Y68" i="4"/>
  <c r="Z67" i="4"/>
  <c r="Y67" i="4"/>
  <c r="Z66" i="4"/>
  <c r="Y66" i="4"/>
  <c r="Z65" i="4"/>
  <c r="Y65" i="4"/>
  <c r="Z64" i="4"/>
  <c r="Y64" i="4"/>
  <c r="Z63" i="4"/>
  <c r="Y63" i="4"/>
  <c r="Z62" i="4"/>
  <c r="Y62" i="4"/>
  <c r="Z61" i="4"/>
  <c r="Y61" i="4"/>
  <c r="Z60" i="4"/>
  <c r="Y60" i="4"/>
  <c r="Z59" i="4"/>
  <c r="Y59" i="4"/>
  <c r="Z58" i="4"/>
  <c r="Y58" i="4"/>
  <c r="Z57" i="4"/>
  <c r="Y57" i="4"/>
  <c r="Z56" i="4"/>
  <c r="Y56" i="4"/>
  <c r="Z55" i="4"/>
  <c r="Y55" i="4"/>
  <c r="Z54" i="4"/>
  <c r="Y54" i="4"/>
  <c r="Z53" i="4"/>
  <c r="Y53" i="4"/>
  <c r="Z52" i="4"/>
  <c r="Y52" i="4"/>
  <c r="Z51" i="4"/>
  <c r="Y51" i="4"/>
  <c r="Z50" i="4"/>
  <c r="Y50" i="4"/>
  <c r="Z49" i="4"/>
  <c r="Y49" i="4"/>
  <c r="Z48" i="4"/>
  <c r="Y48" i="4"/>
  <c r="Z47" i="4"/>
  <c r="Y47" i="4"/>
  <c r="Z46" i="4"/>
  <c r="Y46" i="4"/>
  <c r="Z45" i="4"/>
  <c r="Y45" i="4"/>
  <c r="Z44" i="4"/>
  <c r="Y44" i="4"/>
  <c r="Z43" i="4"/>
  <c r="Y43" i="4"/>
  <c r="Z42" i="4"/>
  <c r="Y42" i="4"/>
  <c r="Z41" i="4"/>
  <c r="Y41" i="4"/>
  <c r="Z40" i="4"/>
  <c r="Y40" i="4"/>
  <c r="Z39" i="4"/>
  <c r="Y39" i="4"/>
  <c r="Z38" i="4"/>
  <c r="Y38" i="4"/>
  <c r="Z37" i="4"/>
  <c r="Y37" i="4"/>
  <c r="Z36" i="4"/>
  <c r="Y36" i="4"/>
  <c r="Z35" i="4"/>
  <c r="Y35" i="4"/>
  <c r="Z34" i="4"/>
  <c r="Y34" i="4"/>
  <c r="Z33" i="4"/>
  <c r="Y33" i="4"/>
  <c r="Z32" i="4"/>
  <c r="Y32" i="4"/>
  <c r="Z31" i="4"/>
  <c r="Y31" i="4"/>
  <c r="Z30" i="4"/>
  <c r="Y30" i="4"/>
  <c r="Z29" i="4"/>
  <c r="Y29" i="4"/>
  <c r="Z28" i="4"/>
  <c r="Y28" i="4"/>
  <c r="Z27" i="4"/>
  <c r="Y27" i="4"/>
  <c r="Z26" i="4"/>
  <c r="Y26" i="4"/>
  <c r="Z25" i="4"/>
  <c r="Y25" i="4"/>
  <c r="Z24" i="4"/>
  <c r="Y24" i="4"/>
  <c r="Z23" i="4"/>
  <c r="Y23" i="4"/>
  <c r="Z17" i="4"/>
  <c r="Y17" i="4"/>
  <c r="Z10" i="4"/>
  <c r="Y10" i="4"/>
  <c r="Z22" i="4"/>
  <c r="Y22" i="4"/>
  <c r="Z14" i="4"/>
  <c r="Y14" i="4"/>
  <c r="Z12" i="4"/>
  <c r="Y12" i="4"/>
  <c r="Z11" i="4"/>
  <c r="Y11" i="4"/>
  <c r="Z8" i="4"/>
  <c r="Y8" i="4"/>
  <c r="Z13" i="4"/>
  <c r="Y13" i="4"/>
  <c r="Z9" i="4"/>
  <c r="Y9" i="4"/>
  <c r="Z7" i="4"/>
  <c r="Y7" i="4"/>
  <c r="Z6" i="4"/>
  <c r="Y6" i="4"/>
  <c r="C3" i="4"/>
  <c r="C4" i="4"/>
  <c r="X3" i="3"/>
  <c r="X4" i="3"/>
  <c r="W3" i="3"/>
  <c r="W4" i="3"/>
  <c r="AA90" i="3"/>
  <c r="AA85" i="3"/>
  <c r="AA84" i="3"/>
  <c r="V3" i="3"/>
  <c r="V4" i="3" s="1"/>
  <c r="U3" i="3"/>
  <c r="U4" i="3" s="1"/>
  <c r="T3" i="3"/>
  <c r="T4" i="3" s="1"/>
  <c r="S3" i="3"/>
  <c r="S4" i="3" s="1"/>
  <c r="Y13" i="3"/>
  <c r="Z13" i="3"/>
  <c r="R3" i="3"/>
  <c r="R4" i="3" s="1"/>
  <c r="Q3" i="3"/>
  <c r="Q4" i="3" s="1"/>
  <c r="P3" i="3"/>
  <c r="P4" i="3" s="1"/>
  <c r="O3" i="3"/>
  <c r="O4" i="3" s="1"/>
  <c r="N3" i="3"/>
  <c r="N4" i="3" s="1"/>
  <c r="M3" i="3"/>
  <c r="M4" i="3" s="1"/>
  <c r="K3" i="3"/>
  <c r="K4" i="3" s="1"/>
  <c r="J3" i="3"/>
  <c r="J4" i="3" s="1"/>
  <c r="I3" i="3"/>
  <c r="I4" i="3" s="1"/>
  <c r="H3" i="3"/>
  <c r="H4" i="3" s="1"/>
  <c r="G3" i="3"/>
  <c r="G4" i="3" s="1"/>
  <c r="F3" i="3"/>
  <c r="F4" i="3" s="1"/>
  <c r="E3" i="3"/>
  <c r="E4" i="3" s="1"/>
  <c r="D3" i="3"/>
  <c r="D4" i="3" s="1"/>
  <c r="Z7" i="3"/>
  <c r="Z19" i="3"/>
  <c r="Z6" i="3"/>
  <c r="Z10" i="3"/>
  <c r="Z20" i="3"/>
  <c r="Z12" i="3"/>
  <c r="Z9" i="3"/>
  <c r="Z21" i="3"/>
  <c r="Z22" i="3"/>
  <c r="Z17" i="3"/>
  <c r="Z18" i="3"/>
  <c r="Z23" i="3"/>
  <c r="Z16" i="3"/>
  <c r="Z24" i="3"/>
  <c r="Z25" i="3"/>
  <c r="Z26" i="3"/>
  <c r="Z27" i="3"/>
  <c r="Z28" i="3"/>
  <c r="Z29" i="3"/>
  <c r="Z30" i="3"/>
  <c r="Z31" i="3"/>
  <c r="Z8" i="3"/>
  <c r="Z32" i="3"/>
  <c r="Z33" i="3"/>
  <c r="Z34" i="3"/>
  <c r="Z35" i="3"/>
  <c r="Z36" i="3"/>
  <c r="Z14" i="3"/>
  <c r="Z37" i="3"/>
  <c r="Z38" i="3"/>
  <c r="Z39" i="3"/>
  <c r="Z40" i="3"/>
  <c r="Z41" i="3"/>
  <c r="Z42" i="3"/>
  <c r="Z43" i="3"/>
  <c r="Z44" i="3"/>
  <c r="Z45" i="3"/>
  <c r="Z46" i="3"/>
  <c r="Z11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15" i="3"/>
  <c r="Y7" i="3"/>
  <c r="Y19" i="3"/>
  <c r="Y6" i="3"/>
  <c r="Y10" i="3"/>
  <c r="Y20" i="3"/>
  <c r="Y12" i="3"/>
  <c r="Y9" i="3"/>
  <c r="Y21" i="3"/>
  <c r="Y22" i="3"/>
  <c r="Y17" i="3"/>
  <c r="Y18" i="3"/>
  <c r="Y23" i="3"/>
  <c r="Y16" i="3"/>
  <c r="Y24" i="3"/>
  <c r="Y25" i="3"/>
  <c r="Y26" i="3"/>
  <c r="Y27" i="3"/>
  <c r="Y28" i="3"/>
  <c r="Y29" i="3"/>
  <c r="Y30" i="3"/>
  <c r="Y31" i="3"/>
  <c r="Y8" i="3"/>
  <c r="Y32" i="3"/>
  <c r="Y33" i="3"/>
  <c r="Y34" i="3"/>
  <c r="Y35" i="3"/>
  <c r="Y36" i="3"/>
  <c r="Y14" i="3"/>
  <c r="Y37" i="3"/>
  <c r="Y38" i="3"/>
  <c r="Y39" i="3"/>
  <c r="Y40" i="3"/>
  <c r="Y41" i="3"/>
  <c r="Y42" i="3"/>
  <c r="Y43" i="3"/>
  <c r="Y44" i="3"/>
  <c r="Y45" i="3"/>
  <c r="Y46" i="3"/>
  <c r="Y11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15" i="3"/>
  <c r="C3" i="3"/>
  <c r="C4" i="3" s="1"/>
  <c r="Y4" i="4" l="1"/>
  <c r="Z4" i="4"/>
  <c r="Y4" i="3"/>
  <c r="Z4" i="3"/>
  <c r="AA97" i="5"/>
  <c r="Y4" i="5"/>
  <c r="Z4" i="5"/>
  <c r="AA43" i="3" l="1"/>
  <c r="AA29" i="3"/>
  <c r="AA9" i="3"/>
  <c r="AA67" i="3"/>
  <c r="AA36" i="3"/>
  <c r="AA79" i="3"/>
  <c r="AA52" i="3"/>
  <c r="AA47" i="3"/>
  <c r="AA66" i="3"/>
  <c r="AA39" i="3"/>
  <c r="AA68" i="3"/>
  <c r="AA70" i="3"/>
  <c r="AA34" i="3"/>
  <c r="AA12" i="3"/>
  <c r="AA37" i="3"/>
  <c r="AA38" i="3"/>
  <c r="AA13" i="3"/>
  <c r="AA45" i="3"/>
  <c r="AA4" i="3"/>
  <c r="AA59" i="3"/>
  <c r="AA50" i="3"/>
  <c r="AA61" i="3"/>
  <c r="AA30" i="3"/>
  <c r="AA71" i="3"/>
  <c r="AA21" i="3"/>
  <c r="AA20" i="3"/>
  <c r="AA18" i="3"/>
  <c r="AA27" i="3"/>
  <c r="AA7" i="3"/>
  <c r="AA42" i="3"/>
  <c r="AA41" i="3"/>
  <c r="AA63" i="3"/>
  <c r="AA56" i="3"/>
  <c r="AA14" i="3"/>
  <c r="AA64" i="3"/>
  <c r="AA17" i="3"/>
  <c r="AA33" i="3"/>
  <c r="AA80" i="3"/>
  <c r="AA16" i="3"/>
  <c r="AA78" i="3"/>
  <c r="AA77" i="3"/>
  <c r="AA48" i="3"/>
  <c r="AA60" i="3"/>
  <c r="AA24" i="3"/>
  <c r="AA40" i="3"/>
  <c r="AA51" i="3"/>
  <c r="AA65" i="3"/>
  <c r="AA76" i="3"/>
  <c r="AA75" i="3"/>
  <c r="AA62" i="3"/>
  <c r="AA73" i="3"/>
  <c r="AA31" i="3"/>
  <c r="AA23" i="3"/>
  <c r="AA6" i="3"/>
  <c r="AA28" i="3"/>
  <c r="AA44" i="3"/>
  <c r="AA15" i="3"/>
  <c r="AA53" i="3"/>
  <c r="AA58" i="3"/>
  <c r="AA69" i="3"/>
  <c r="AA57" i="3"/>
  <c r="AA11" i="3"/>
  <c r="AA32" i="3"/>
  <c r="AA8" i="3"/>
  <c r="AA19" i="3"/>
  <c r="AA46" i="3"/>
  <c r="AA10" i="3"/>
  <c r="AA54" i="3"/>
  <c r="AA22" i="3"/>
  <c r="AA35" i="3"/>
  <c r="AA72" i="3"/>
  <c r="AA82" i="3"/>
  <c r="AA25" i="3"/>
  <c r="AA81" i="3"/>
  <c r="AA83" i="3"/>
  <c r="AA55" i="3"/>
  <c r="AA74" i="3"/>
  <c r="AA49" i="3"/>
  <c r="AA3" i="3"/>
  <c r="AA26" i="3"/>
  <c r="AA11" i="4"/>
  <c r="AA89" i="4"/>
  <c r="AA28" i="4"/>
  <c r="AA59" i="4"/>
  <c r="AA50" i="4"/>
  <c r="AA76" i="4"/>
  <c r="AA54" i="4"/>
  <c r="AA10" i="4"/>
  <c r="AA4" i="4"/>
  <c r="AA77" i="4"/>
  <c r="AA53" i="4"/>
  <c r="AA52" i="4"/>
  <c r="AA13" i="4"/>
  <c r="AA38" i="4"/>
  <c r="AA61" i="4"/>
  <c r="AA32" i="4"/>
  <c r="AA85" i="4"/>
  <c r="AA56" i="4"/>
  <c r="AA87" i="4"/>
  <c r="AA34" i="4"/>
  <c r="AA6" i="4"/>
  <c r="AA43" i="4"/>
  <c r="AA8" i="4"/>
  <c r="AA58" i="4"/>
  <c r="AA45" i="4"/>
  <c r="AA46" i="4"/>
  <c r="AA14" i="4"/>
  <c r="AA36" i="4"/>
  <c r="AA63" i="4"/>
  <c r="AA27" i="4"/>
  <c r="AA44" i="4"/>
  <c r="AA73" i="4"/>
  <c r="AA30" i="4"/>
  <c r="AA75" i="4"/>
  <c r="AA67" i="4"/>
  <c r="AA71" i="4"/>
  <c r="AA25" i="4"/>
  <c r="AA66" i="4"/>
  <c r="AA23" i="4"/>
  <c r="AA12" i="4"/>
  <c r="AA86" i="4"/>
  <c r="AA55" i="4"/>
  <c r="AA26" i="4"/>
  <c r="AA17" i="4"/>
  <c r="AA9" i="4"/>
  <c r="AA21" i="4"/>
  <c r="AA83" i="4"/>
  <c r="AA82" i="4"/>
  <c r="AA64" i="4"/>
  <c r="AA29" i="4"/>
  <c r="AA3" i="4"/>
  <c r="AA70" i="4"/>
  <c r="AA16" i="4"/>
  <c r="AA42" i="4"/>
  <c r="AA84" i="4"/>
  <c r="AA39" i="4"/>
  <c r="AA62" i="4"/>
  <c r="AA19" i="4"/>
  <c r="AA72" i="4"/>
  <c r="AA80" i="4"/>
  <c r="AA78" i="4"/>
  <c r="AA74" i="4"/>
  <c r="AA69" i="4"/>
  <c r="AA41" i="4"/>
  <c r="AA20" i="4"/>
  <c r="AA33" i="4"/>
  <c r="AA40" i="4"/>
  <c r="AA37" i="4"/>
  <c r="AA35" i="4"/>
  <c r="AA88" i="4"/>
  <c r="AA48" i="4"/>
  <c r="AA57" i="4"/>
  <c r="AA47" i="4"/>
  <c r="AA15" i="4"/>
  <c r="AA65" i="4"/>
  <c r="AA81" i="4"/>
  <c r="AA51" i="4"/>
  <c r="AA79" i="4"/>
  <c r="AA7" i="4"/>
  <c r="AA24" i="4"/>
  <c r="AA60" i="4"/>
  <c r="AA18" i="4"/>
  <c r="AA49" i="4"/>
  <c r="AA22" i="4"/>
  <c r="AA31" i="4"/>
  <c r="AA68" i="4"/>
  <c r="AA11" i="5"/>
  <c r="AA16" i="5"/>
  <c r="AA3" i="5"/>
  <c r="AA10" i="5"/>
  <c r="AA4" i="5"/>
  <c r="AA24" i="5"/>
  <c r="AA54" i="5"/>
  <c r="AA67" i="5"/>
  <c r="AA51" i="5"/>
  <c r="AA73" i="5"/>
  <c r="AA19" i="5"/>
  <c r="AA48" i="5"/>
  <c r="AA81" i="5"/>
  <c r="AA6" i="5"/>
  <c r="AA68" i="5"/>
  <c r="AA40" i="5"/>
  <c r="AA41" i="5"/>
  <c r="AA64" i="5"/>
  <c r="AA72" i="5"/>
  <c r="AA63" i="5"/>
  <c r="AA65" i="5"/>
  <c r="AA87" i="5"/>
  <c r="AA35" i="5"/>
  <c r="AA31" i="5"/>
  <c r="AA15" i="5"/>
  <c r="AA70" i="5"/>
  <c r="AA58" i="5"/>
  <c r="AA76" i="5"/>
  <c r="AA46" i="5"/>
  <c r="AA86" i="5"/>
  <c r="AA36" i="5"/>
  <c r="AA83" i="5"/>
  <c r="AA25" i="5"/>
  <c r="AA88" i="5"/>
  <c r="AA77" i="5"/>
  <c r="AA78" i="5"/>
  <c r="AA74" i="5"/>
  <c r="AA89" i="5"/>
  <c r="AA69" i="5"/>
  <c r="AA28" i="5"/>
  <c r="AA66" i="5"/>
  <c r="AA84" i="5"/>
  <c r="AA12" i="5"/>
  <c r="AA30" i="5"/>
  <c r="AA26" i="5"/>
  <c r="AA79" i="5"/>
  <c r="AA55" i="5"/>
  <c r="AA37" i="5"/>
  <c r="AA20" i="5"/>
  <c r="AA49" i="5"/>
  <c r="AA32" i="5"/>
  <c r="AA61" i="5"/>
  <c r="AA8" i="5"/>
  <c r="AA17" i="5"/>
  <c r="AA29" i="5"/>
  <c r="AA39" i="5"/>
  <c r="AA43" i="5"/>
  <c r="AA85" i="5"/>
  <c r="AA71" i="5"/>
  <c r="AA91" i="5"/>
  <c r="AA14" i="5"/>
  <c r="AA23" i="5"/>
  <c r="AA45" i="5"/>
  <c r="AA82" i="5"/>
  <c r="AA27" i="5"/>
  <c r="AA62" i="5"/>
  <c r="AA52" i="5"/>
  <c r="AA42" i="5"/>
  <c r="AA7" i="5"/>
  <c r="AA56" i="5"/>
  <c r="AA57" i="5"/>
  <c r="AA21" i="5"/>
  <c r="AA34" i="5"/>
  <c r="AA38" i="5"/>
  <c r="AA13" i="5"/>
  <c r="AA22" i="5"/>
  <c r="AA9" i="5"/>
  <c r="AA47" i="5"/>
  <c r="AA90" i="5"/>
  <c r="AA59" i="5"/>
  <c r="AA44" i="5"/>
  <c r="AA18" i="5"/>
  <c r="AA80" i="5"/>
  <c r="AA53" i="5"/>
  <c r="AA50" i="5"/>
  <c r="AA33" i="5"/>
  <c r="AA75" i="5"/>
  <c r="AA60" i="5"/>
</calcChain>
</file>

<file path=xl/sharedStrings.xml><?xml version="1.0" encoding="utf-8"?>
<sst xmlns="http://schemas.openxmlformats.org/spreadsheetml/2006/main" count="1083" uniqueCount="304">
  <si>
    <t>Poř.č.</t>
  </si>
  <si>
    <t>Jméno</t>
  </si>
  <si>
    <t>Míra Jiřička</t>
  </si>
  <si>
    <t>Poříz</t>
  </si>
  <si>
    <t>Větrák</t>
  </si>
  <si>
    <t>Sláva</t>
  </si>
  <si>
    <t>Benhák Ládˇa</t>
  </si>
  <si>
    <t>Jura</t>
  </si>
  <si>
    <t>Vinco</t>
  </si>
  <si>
    <t>Brož</t>
  </si>
  <si>
    <t>Soukup</t>
  </si>
  <si>
    <t>Tomáš II.</t>
  </si>
  <si>
    <t>Jana Matlášková</t>
  </si>
  <si>
    <t>Petr Novotný</t>
  </si>
  <si>
    <t>Píša</t>
  </si>
  <si>
    <t>Polík</t>
  </si>
  <si>
    <t>Tůma</t>
  </si>
  <si>
    <t xml:space="preserve">Mrázek </t>
  </si>
  <si>
    <t>Martin Fiala</t>
  </si>
  <si>
    <t>Mikl</t>
  </si>
  <si>
    <t>P.Vácha</t>
  </si>
  <si>
    <t>Dominik DM</t>
  </si>
  <si>
    <t>Martin ERI</t>
  </si>
  <si>
    <t>Jezy</t>
  </si>
  <si>
    <t>Pechouš</t>
  </si>
  <si>
    <t>Eda</t>
  </si>
  <si>
    <t>Neubauer Petr</t>
  </si>
  <si>
    <t>Neubauer Marek</t>
  </si>
  <si>
    <t>Linhy</t>
  </si>
  <si>
    <t>bílej dres</t>
  </si>
  <si>
    <t>Jenda</t>
  </si>
  <si>
    <t>Celkem km</t>
  </si>
  <si>
    <t>km</t>
  </si>
  <si>
    <t>etap</t>
  </si>
  <si>
    <t>Suda</t>
  </si>
  <si>
    <t>Standa Tabery</t>
  </si>
  <si>
    <t>Jan Mareš</t>
  </si>
  <si>
    <t>Pavel Samec</t>
  </si>
  <si>
    <t>Ondra Ludvík</t>
  </si>
  <si>
    <t>Tonda Nezval</t>
  </si>
  <si>
    <t>Zdeněk Franta</t>
  </si>
  <si>
    <t>Petr Šikl</t>
  </si>
  <si>
    <t>Přemek Pásek</t>
  </si>
  <si>
    <t>Michal Kubánek</t>
  </si>
  <si>
    <t>Jiří Kocourek</t>
  </si>
  <si>
    <t>Aleš Peterka</t>
  </si>
  <si>
    <t>Pepa Vlášek</t>
  </si>
  <si>
    <t>Honza Mikolášek</t>
  </si>
  <si>
    <t>David Vaňura</t>
  </si>
  <si>
    <t>Michal Korec</t>
  </si>
  <si>
    <t>Honza Ludvík</t>
  </si>
  <si>
    <t>Vít Kořínek</t>
  </si>
  <si>
    <t>Vítek Sirotek</t>
  </si>
  <si>
    <t>Ondra Míka</t>
  </si>
  <si>
    <t>Václav Krutina</t>
  </si>
  <si>
    <t>Ondra Cibulka</t>
  </si>
  <si>
    <t>Filip Toul</t>
  </si>
  <si>
    <t>Jiří Rossmann</t>
  </si>
  <si>
    <t>Vlaďka</t>
  </si>
  <si>
    <t>Václav Drbout</t>
  </si>
  <si>
    <t>Petr Pokorný</t>
  </si>
  <si>
    <t>Vlasta</t>
  </si>
  <si>
    <t>Roman Medek</t>
  </si>
  <si>
    <t>Pavel Kosař</t>
  </si>
  <si>
    <t>Ondřej Pustějovský</t>
  </si>
  <si>
    <t>Roman Farka</t>
  </si>
  <si>
    <t>Kámoš Venci Drbouta</t>
  </si>
  <si>
    <t>Kámoš Šiklína</t>
  </si>
  <si>
    <t>Kámoš Přemy</t>
  </si>
  <si>
    <t>Vláďa Hais</t>
  </si>
  <si>
    <t>kámoš Koryho Jirka</t>
  </si>
  <si>
    <t>Petr Jiřička</t>
  </si>
  <si>
    <t>Jirka Habrda</t>
  </si>
  <si>
    <t>Medek ml.</t>
  </si>
  <si>
    <t>Inženýr</t>
  </si>
  <si>
    <t>Magistr</t>
  </si>
  <si>
    <t>Pešek</t>
  </si>
  <si>
    <t>Král Šumavy</t>
  </si>
  <si>
    <t>Wunsch od Jiřičků</t>
  </si>
  <si>
    <t>Medek nejmladší</t>
  </si>
  <si>
    <t>Teplota</t>
  </si>
  <si>
    <t>Hospoda</t>
  </si>
  <si>
    <t>Nezmar</t>
  </si>
  <si>
    <t>Průměrná rychlost</t>
  </si>
  <si>
    <t>Pád</t>
  </si>
  <si>
    <t>Defekt</t>
  </si>
  <si>
    <t>Trackmaker</t>
  </si>
  <si>
    <t>PŠ</t>
  </si>
  <si>
    <t>JM</t>
  </si>
  <si>
    <t>VS</t>
  </si>
  <si>
    <t>PK</t>
  </si>
  <si>
    <t>E</t>
  </si>
  <si>
    <t>Perla</t>
  </si>
  <si>
    <t>L</t>
  </si>
  <si>
    <t>Džin</t>
  </si>
  <si>
    <t>PS</t>
  </si>
  <si>
    <t>Jiří Tuček</t>
  </si>
  <si>
    <t>JM,PS-2x,VS-2x</t>
  </si>
  <si>
    <t>PK, JT</t>
  </si>
  <si>
    <t>Pády</t>
  </si>
  <si>
    <t>Defekty</t>
  </si>
  <si>
    <t>Cesta vlakem</t>
  </si>
  <si>
    <t>Símalka Borovany/Džin</t>
  </si>
  <si>
    <t>Rest. Pod Kletí/Džin</t>
  </si>
  <si>
    <t>Vrábče/Žlutá ponorka/Džin</t>
  </si>
  <si>
    <t>U Chaloupků/Džin</t>
  </si>
  <si>
    <t>Na Spartě Velešín/Džin</t>
  </si>
  <si>
    <t>2013-14</t>
  </si>
  <si>
    <t>NR</t>
  </si>
  <si>
    <t>Etapa</t>
  </si>
  <si>
    <t>Počet jezdců</t>
  </si>
  <si>
    <t>Délka km</t>
  </si>
  <si>
    <t>Jednotlivé etapy</t>
  </si>
  <si>
    <t>Celkem</t>
  </si>
  <si>
    <t>Průměr</t>
  </si>
  <si>
    <t>Účast</t>
  </si>
  <si>
    <t>Neúčast</t>
  </si>
  <si>
    <t>Lojza Orgoň</t>
  </si>
  <si>
    <t>Koubič Tomáš</t>
  </si>
  <si>
    <t>K</t>
  </si>
  <si>
    <t>JM, E</t>
  </si>
  <si>
    <t>Perla 8x Nezmar 7x Džin 6x</t>
  </si>
  <si>
    <t>2014-15</t>
  </si>
  <si>
    <t>Počasí</t>
  </si>
  <si>
    <t>Nastoupaná výška</t>
  </si>
  <si>
    <t>jasno</t>
  </si>
  <si>
    <t>polojasno</t>
  </si>
  <si>
    <t>Celkový čas vyjížďky</t>
  </si>
  <si>
    <t>Hlubocká</t>
  </si>
  <si>
    <t>Dobrá Voda</t>
  </si>
  <si>
    <t>Honza Voleský</t>
  </si>
  <si>
    <t>VS, LO</t>
  </si>
  <si>
    <t>Hosín</t>
  </si>
  <si>
    <t>Karel Kuncl</t>
  </si>
  <si>
    <t>Michal Majer</t>
  </si>
  <si>
    <t>déšť</t>
  </si>
  <si>
    <t>Spojka+Perla</t>
  </si>
  <si>
    <t>Boršov</t>
  </si>
  <si>
    <t>zataženo</t>
  </si>
  <si>
    <t>Archa - Boršov</t>
  </si>
  <si>
    <t>Honza Mikoláš</t>
  </si>
  <si>
    <t>Kluk</t>
  </si>
  <si>
    <t>mrholení</t>
  </si>
  <si>
    <t>Dubičák</t>
  </si>
  <si>
    <t>Sam</t>
  </si>
  <si>
    <t>2xSam</t>
  </si>
  <si>
    <t>Kameňák</t>
  </si>
  <si>
    <t>mlha</t>
  </si>
  <si>
    <t>Jan Navrátil</t>
  </si>
  <si>
    <t>2xPS</t>
  </si>
  <si>
    <t>Štilec</t>
  </si>
  <si>
    <t>Třebotovice</t>
  </si>
  <si>
    <t>Vrábče</t>
  </si>
  <si>
    <t>ME</t>
  </si>
  <si>
    <t>Sam, VK</t>
  </si>
  <si>
    <t>Jindřich Vimr</t>
  </si>
  <si>
    <t>Sam, VK-2x, E, JV</t>
  </si>
  <si>
    <t>VK-2x</t>
  </si>
  <si>
    <t>Velešín</t>
  </si>
  <si>
    <t>Borecká rokle</t>
  </si>
  <si>
    <t>Vrábče/Džin</t>
  </si>
  <si>
    <t>Holubov</t>
  </si>
  <si>
    <t>Rest. Pod Kletí</t>
  </si>
  <si>
    <t>Borovany</t>
  </si>
  <si>
    <t>Dívčák</t>
  </si>
  <si>
    <t>Borovnice</t>
  </si>
  <si>
    <t>Závěrečná</t>
  </si>
  <si>
    <t>JT</t>
  </si>
  <si>
    <t>Mojský les</t>
  </si>
  <si>
    <t>KMP</t>
  </si>
  <si>
    <t>Tři brody</t>
  </si>
  <si>
    <t>Símalka Borovany</t>
  </si>
  <si>
    <t>Poluška</t>
  </si>
  <si>
    <t>Radek Seidl</t>
  </si>
  <si>
    <t>RS</t>
  </si>
  <si>
    <t>Sam, RS-2x, Eri, VS</t>
  </si>
  <si>
    <t>Tomáš Kouba</t>
  </si>
  <si>
    <t>Martin Ehrenberger</t>
  </si>
  <si>
    <t>Destinace</t>
  </si>
  <si>
    <t>JV</t>
  </si>
  <si>
    <t>JM, E, PK, JV</t>
  </si>
  <si>
    <t>U Studených/Džin</t>
  </si>
  <si>
    <t>Perla 13x     Džin 3x          KMP 2x        Spojka 2x</t>
  </si>
  <si>
    <t>2015-16</t>
  </si>
  <si>
    <t>Vladimír Řehoř</t>
  </si>
  <si>
    <t>Okolo Malše do Doudleb</t>
  </si>
  <si>
    <t>Budvarka</t>
  </si>
  <si>
    <t>Celkový čas jízdy</t>
  </si>
  <si>
    <t>Čekání</t>
  </si>
  <si>
    <t>VR</t>
  </si>
  <si>
    <t>Římovská</t>
  </si>
  <si>
    <t>JM, LO</t>
  </si>
  <si>
    <t>Lišovský práh</t>
  </si>
  <si>
    <t>Na Plovárně</t>
  </si>
  <si>
    <t>Banán Radek Anderle</t>
  </si>
  <si>
    <t>Chlumec</t>
  </si>
  <si>
    <t>Jeden brod</t>
  </si>
  <si>
    <t>2xPK</t>
  </si>
  <si>
    <t>sníh</t>
  </si>
  <si>
    <t>PS, ME</t>
  </si>
  <si>
    <t>zataženo, déšť</t>
  </si>
  <si>
    <t>Černý Dub</t>
  </si>
  <si>
    <t>tající sníh</t>
  </si>
  <si>
    <t>Jivno</t>
  </si>
  <si>
    <t>VS, VK</t>
  </si>
  <si>
    <t>Římov</t>
  </si>
  <si>
    <t>Cafe Pizza Kaplice Nád., Na Plovárně</t>
  </si>
  <si>
    <t>husté sněžení</t>
  </si>
  <si>
    <t>Hodějovicko</t>
  </si>
  <si>
    <t>Sibiř na Dubičáku</t>
  </si>
  <si>
    <t>B</t>
  </si>
  <si>
    <t>Chlumečský vrch</t>
  </si>
  <si>
    <t>Rest. Pod Kletí, Na Plovárně</t>
  </si>
  <si>
    <t>sníh, zataženo</t>
  </si>
  <si>
    <t>PS, SA</t>
  </si>
  <si>
    <t>2x SA, B</t>
  </si>
  <si>
    <t>Po stopách hlub. cyklomarotonu</t>
  </si>
  <si>
    <t>Kosovo trail</t>
  </si>
  <si>
    <t>2016-2017</t>
  </si>
  <si>
    <t>Počet pádů</t>
  </si>
  <si>
    <t>Počet defektů</t>
  </si>
  <si>
    <t>Stanly Tomáš Staněk</t>
  </si>
  <si>
    <t>Čéčova</t>
  </si>
  <si>
    <t>PT</t>
  </si>
  <si>
    <t>VK</t>
  </si>
  <si>
    <t>Na Zahrádce</t>
  </si>
  <si>
    <t>VS, Sam</t>
  </si>
  <si>
    <t>Lišov</t>
  </si>
  <si>
    <t>Jakub Folbr</t>
  </si>
  <si>
    <t>Juvel</t>
  </si>
  <si>
    <t>Hamr</t>
  </si>
  <si>
    <t>Nádražka Protivín</t>
  </si>
  <si>
    <t>Velký Mehelník</t>
  </si>
  <si>
    <t>Doudleby</t>
  </si>
  <si>
    <t>JM, Sam</t>
  </si>
  <si>
    <t>jasno, sníh</t>
  </si>
  <si>
    <t>polojasno, sníh</t>
  </si>
  <si>
    <t>Borek</t>
  </si>
  <si>
    <t>Čéčova - rozlučka se Samoušem</t>
  </si>
  <si>
    <t>zataženo, sníh</t>
  </si>
  <si>
    <t>Pavel Tikal</t>
  </si>
  <si>
    <t>Símalka Borovany, Džin Bar</t>
  </si>
  <si>
    <t>zataženo, led</t>
  </si>
  <si>
    <t>Bezdrev</t>
  </si>
  <si>
    <t>VK, PT-2x, BA</t>
  </si>
  <si>
    <t>Rest. Pod Kletí, Jack</t>
  </si>
  <si>
    <t>Chlumečská hora</t>
  </si>
  <si>
    <t>zataženo, voda, led, sníh</t>
  </si>
  <si>
    <t>jasno, led</t>
  </si>
  <si>
    <t>PT, PK, JM</t>
  </si>
  <si>
    <t>zataženo, po dešti</t>
  </si>
  <si>
    <t>sněžení, déšť</t>
  </si>
  <si>
    <t>Kleť</t>
  </si>
  <si>
    <t>Slepá kolej, U Černého Koníčka</t>
  </si>
  <si>
    <t>Petr Podhola</t>
  </si>
  <si>
    <t>zataženo, ledové krupky</t>
  </si>
  <si>
    <t>OL</t>
  </si>
  <si>
    <t>Hospoda Kpalice-nádraží</t>
  </si>
  <si>
    <t>Závěrečná-Borovnice</t>
  </si>
  <si>
    <t>2017-2018</t>
  </si>
  <si>
    <t>František Kubík</t>
  </si>
  <si>
    <t>TGC</t>
  </si>
  <si>
    <t>Stanley Tomáš Staněk</t>
  </si>
  <si>
    <t>Pavel Tíkal</t>
  </si>
  <si>
    <t>Počasí 2</t>
  </si>
  <si>
    <t>Počasí 1</t>
  </si>
  <si>
    <t>S</t>
  </si>
  <si>
    <t>M</t>
  </si>
  <si>
    <t>ERI</t>
  </si>
  <si>
    <t>Zub</t>
  </si>
  <si>
    <t>RA</t>
  </si>
  <si>
    <t>TS</t>
  </si>
  <si>
    <t>Haberský vrch</t>
  </si>
  <si>
    <t>Čéčova + Juvel</t>
  </si>
  <si>
    <t>Jelmo</t>
  </si>
  <si>
    <t>SN</t>
  </si>
  <si>
    <t>Mrhal</t>
  </si>
  <si>
    <t>20.12.1975 23.12.1974</t>
  </si>
  <si>
    <t>Hony Majkl</t>
  </si>
  <si>
    <t>namrzající mlha</t>
  </si>
  <si>
    <t>PP, B</t>
  </si>
  <si>
    <t>Bivoj</t>
  </si>
  <si>
    <t>Kroclov</t>
  </si>
  <si>
    <t>Kocour Tiki</t>
  </si>
  <si>
    <t>01.01.1948 07.01.1972</t>
  </si>
  <si>
    <t>JM, Z</t>
  </si>
  <si>
    <t>Nová Ves</t>
  </si>
  <si>
    <t>PP</t>
  </si>
  <si>
    <t>B, PT, VS</t>
  </si>
  <si>
    <t>Podkova</t>
  </si>
  <si>
    <t>SN+B</t>
  </si>
  <si>
    <t>Hodějovice</t>
  </si>
  <si>
    <t>17.02.1969 18.02.1975 22.02.1979</t>
  </si>
  <si>
    <t>Kruťák Vláďa Aleš</t>
  </si>
  <si>
    <t>Hluboká</t>
  </si>
  <si>
    <t>PT, S</t>
  </si>
  <si>
    <t>U Studených + Kubabar</t>
  </si>
  <si>
    <t>Sýmalka + Vatikán</t>
  </si>
  <si>
    <t>sněžení</t>
  </si>
  <si>
    <t>JM, PT, PK</t>
  </si>
  <si>
    <t>Chotýčany</t>
  </si>
  <si>
    <t>Šiklín</t>
  </si>
  <si>
    <t>Sýmalka</t>
  </si>
  <si>
    <t>Pavel Bednařík - Bivoj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</si>
</sst>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ddd\ d/m"/>
    <numFmt numFmtId="166" formatCode="#,##0.0"/>
    <numFmt numFmtId="167" formatCode="h:mm;@"/>
  </numFmts>
  <fonts count="22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11" fontId="0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4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0" fillId="0" borderId="0"/>
  </cellStyleXfs>
  <cellXfs count="193">
    <xf numFmtId="11" fontId="0" fillId="0" borderId="0" xfId="0"/>
    <xf numFmtId="11" fontId="0" fillId="0" borderId="0" xfId="0" applyFill="1"/>
    <xf numFmtId="1" fontId="0" fillId="0" borderId="0" xfId="0" applyNumberFormat="1"/>
    <xf numFmtId="3" fontId="0" fillId="0" borderId="0" xfId="0" applyNumberFormat="1"/>
    <xf numFmtId="11" fontId="0" fillId="0" borderId="0" xfId="0" applyFont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11" fontId="0" fillId="0" borderId="11" xfId="0" applyFont="1" applyFill="1" applyBorder="1" applyAlignment="1">
      <alignment textRotation="90"/>
    </xf>
    <xf numFmtId="0" fontId="0" fillId="0" borderId="0" xfId="0" applyNumberFormat="1" applyFont="1"/>
    <xf numFmtId="11" fontId="0" fillId="0" borderId="11" xfId="0" applyFont="1" applyFill="1" applyBorder="1"/>
    <xf numFmtId="1" fontId="0" fillId="0" borderId="11" xfId="0" applyNumberFormat="1" applyFont="1" applyFill="1" applyBorder="1"/>
    <xf numFmtId="1" fontId="0" fillId="0" borderId="11" xfId="0" applyNumberFormat="1" applyFont="1" applyFill="1" applyBorder="1" applyAlignment="1">
      <alignment horizontal="center"/>
    </xf>
    <xf numFmtId="11" fontId="19" fillId="0" borderId="12" xfId="0" applyFont="1" applyFill="1" applyBorder="1" applyAlignment="1">
      <alignment horizontal="center" vertical="center" wrapText="1"/>
    </xf>
    <xf numFmtId="11" fontId="19" fillId="0" borderId="13" xfId="0" applyFont="1" applyFill="1" applyBorder="1" applyAlignment="1">
      <alignment horizontal="center" vertical="center" wrapText="1"/>
    </xf>
    <xf numFmtId="11" fontId="19" fillId="0" borderId="14" xfId="0" applyFont="1" applyFill="1" applyBorder="1" applyAlignment="1">
      <alignment horizontal="center" vertical="center" wrapText="1"/>
    </xf>
    <xf numFmtId="3" fontId="19" fillId="0" borderId="15" xfId="0" applyNumberFormat="1" applyFont="1" applyFill="1" applyBorder="1" applyAlignment="1">
      <alignment horizontal="center"/>
    </xf>
    <xf numFmtId="3" fontId="19" fillId="0" borderId="16" xfId="0" applyNumberFormat="1" applyFont="1" applyFill="1" applyBorder="1" applyAlignment="1">
      <alignment horizontal="center"/>
    </xf>
    <xf numFmtId="3" fontId="19" fillId="0" borderId="17" xfId="0" applyNumberFormat="1" applyFont="1" applyFill="1" applyBorder="1" applyAlignment="1">
      <alignment horizontal="center"/>
    </xf>
    <xf numFmtId="3" fontId="19" fillId="0" borderId="18" xfId="0" applyNumberFormat="1" applyFont="1" applyFill="1" applyBorder="1" applyAlignment="1">
      <alignment horizontal="center"/>
    </xf>
    <xf numFmtId="3" fontId="19" fillId="0" borderId="19" xfId="0" applyNumberFormat="1" applyFont="1" applyFill="1" applyBorder="1" applyAlignment="1">
      <alignment horizontal="center"/>
    </xf>
    <xf numFmtId="3" fontId="19" fillId="0" borderId="20" xfId="0" applyNumberFormat="1" applyFont="1" applyFill="1" applyBorder="1" applyAlignment="1">
      <alignment horizontal="center"/>
    </xf>
    <xf numFmtId="3" fontId="19" fillId="0" borderId="21" xfId="0" applyNumberFormat="1" applyFont="1" applyFill="1" applyBorder="1" applyAlignment="1">
      <alignment horizontal="center"/>
    </xf>
    <xf numFmtId="11" fontId="0" fillId="0" borderId="22" xfId="0" applyFont="1" applyFill="1" applyBorder="1"/>
    <xf numFmtId="11" fontId="0" fillId="0" borderId="10" xfId="0" applyFont="1" applyFill="1" applyBorder="1"/>
    <xf numFmtId="166" fontId="19" fillId="0" borderId="23" xfId="0" applyNumberFormat="1" applyFont="1" applyFill="1" applyBorder="1" applyAlignment="1">
      <alignment horizontal="center"/>
    </xf>
    <xf numFmtId="11" fontId="0" fillId="0" borderId="24" xfId="0" applyFont="1" applyFill="1" applyBorder="1"/>
    <xf numFmtId="166" fontId="19" fillId="0" borderId="18" xfId="0" applyNumberFormat="1" applyFont="1" applyFill="1" applyBorder="1" applyAlignment="1">
      <alignment horizontal="center"/>
    </xf>
    <xf numFmtId="11" fontId="0" fillId="0" borderId="18" xfId="0" applyFont="1" applyFill="1" applyBorder="1"/>
    <xf numFmtId="11" fontId="0" fillId="0" borderId="25" xfId="0" applyFont="1" applyFill="1" applyBorder="1"/>
    <xf numFmtId="11" fontId="0" fillId="0" borderId="26" xfId="0" applyFont="1" applyFill="1" applyBorder="1"/>
    <xf numFmtId="0" fontId="0" fillId="0" borderId="26" xfId="0" applyNumberFormat="1" applyFont="1" applyFill="1" applyBorder="1"/>
    <xf numFmtId="3" fontId="19" fillId="0" borderId="27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0" fillId="0" borderId="28" xfId="0" applyNumberFormat="1" applyFont="1" applyFill="1" applyBorder="1" applyAlignment="1">
      <alignment horizontal="center"/>
    </xf>
    <xf numFmtId="0" fontId="0" fillId="0" borderId="29" xfId="0" applyNumberFormat="1" applyFont="1" applyFill="1" applyBorder="1" applyAlignment="1">
      <alignment horizontal="center"/>
    </xf>
    <xf numFmtId="3" fontId="19" fillId="0" borderId="26" xfId="0" applyNumberFormat="1" applyFont="1" applyFill="1" applyBorder="1" applyAlignment="1">
      <alignment horizontal="center"/>
    </xf>
    <xf numFmtId="0" fontId="0" fillId="24" borderId="11" xfId="0" applyNumberFormat="1" applyFont="1" applyFill="1" applyBorder="1" applyAlignment="1">
      <alignment horizontal="center"/>
    </xf>
    <xf numFmtId="0" fontId="0" fillId="24" borderId="29" xfId="0" applyNumberFormat="1" applyFont="1" applyFill="1" applyBorder="1" applyAlignment="1">
      <alignment horizontal="center"/>
    </xf>
    <xf numFmtId="0" fontId="0" fillId="0" borderId="18" xfId="0" applyNumberFormat="1" applyFont="1" applyFill="1" applyBorder="1" applyAlignment="1">
      <alignment horizontal="center"/>
    </xf>
    <xf numFmtId="0" fontId="0" fillId="0" borderId="21" xfId="0" applyNumberFormat="1" applyFont="1" applyFill="1" applyBorder="1" applyAlignment="1">
      <alignment horizontal="center"/>
    </xf>
    <xf numFmtId="0" fontId="0" fillId="0" borderId="23" xfId="0" applyNumberFormat="1" applyFont="1" applyFill="1" applyBorder="1"/>
    <xf numFmtId="0" fontId="0" fillId="0" borderId="18" xfId="0" applyNumberFormat="1" applyFont="1" applyFill="1" applyBorder="1"/>
    <xf numFmtId="11" fontId="0" fillId="0" borderId="18" xfId="0" applyFont="1" applyFill="1" applyBorder="1" applyAlignment="1">
      <alignment textRotation="90"/>
    </xf>
    <xf numFmtId="0" fontId="0" fillId="0" borderId="27" xfId="0" applyNumberFormat="1" applyFont="1" applyFill="1" applyBorder="1"/>
    <xf numFmtId="3" fontId="0" fillId="0" borderId="26" xfId="0" applyNumberFormat="1" applyFont="1" applyFill="1" applyBorder="1" applyAlignment="1">
      <alignment horizontal="center"/>
    </xf>
    <xf numFmtId="1" fontId="0" fillId="24" borderId="11" xfId="0" applyNumberFormat="1" applyFont="1" applyFill="1" applyBorder="1" applyAlignment="1">
      <alignment horizontal="center"/>
    </xf>
    <xf numFmtId="3" fontId="0" fillId="24" borderId="26" xfId="0" applyNumberFormat="1" applyFont="1" applyFill="1" applyBorder="1" applyAlignment="1">
      <alignment horizontal="center"/>
    </xf>
    <xf numFmtId="165" fontId="19" fillId="0" borderId="30" xfId="0" applyNumberFormat="1" applyFont="1" applyFill="1" applyBorder="1" applyAlignment="1">
      <alignment horizontal="center" textRotation="90" wrapText="1"/>
    </xf>
    <xf numFmtId="165" fontId="19" fillId="24" borderId="30" xfId="0" applyNumberFormat="1" applyFont="1" applyFill="1" applyBorder="1" applyAlignment="1">
      <alignment horizontal="center" textRotation="90" wrapText="1"/>
    </xf>
    <xf numFmtId="0" fontId="0" fillId="0" borderId="10" xfId="0" applyNumberFormat="1" applyFont="1" applyFill="1" applyBorder="1" applyAlignment="1">
      <alignment horizontal="center"/>
    </xf>
    <xf numFmtId="0" fontId="0" fillId="24" borderId="10" xfId="0" applyNumberFormat="1" applyFont="1" applyFill="1" applyBorder="1" applyAlignment="1">
      <alignment horizontal="center"/>
    </xf>
    <xf numFmtId="11" fontId="0" fillId="0" borderId="11" xfId="0" applyFont="1" applyFill="1" applyBorder="1" applyAlignment="1">
      <alignment horizontal="center" textRotation="90"/>
    </xf>
    <xf numFmtId="11" fontId="0" fillId="24" borderId="11" xfId="0" applyFont="1" applyFill="1" applyBorder="1" applyAlignment="1">
      <alignment horizontal="center"/>
    </xf>
    <xf numFmtId="11" fontId="0" fillId="0" borderId="26" xfId="0" applyFont="1" applyFill="1" applyBorder="1" applyAlignment="1">
      <alignment horizontal="center"/>
    </xf>
    <xf numFmtId="11" fontId="0" fillId="24" borderId="26" xfId="0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11" fontId="0" fillId="0" borderId="0" xfId="0" applyFont="1" applyAlignment="1">
      <alignment horizontal="center"/>
    </xf>
    <xf numFmtId="11" fontId="0" fillId="0" borderId="0" xfId="0" applyAlignment="1">
      <alignment horizontal="center"/>
    </xf>
    <xf numFmtId="165" fontId="19" fillId="0" borderId="31" xfId="0" applyNumberFormat="1" applyFont="1" applyFill="1" applyBorder="1" applyAlignment="1">
      <alignment horizontal="center" textRotation="90" wrapText="1"/>
    </xf>
    <xf numFmtId="11" fontId="19" fillId="0" borderId="32" xfId="0" applyFont="1" applyFill="1" applyBorder="1" applyAlignment="1">
      <alignment horizontal="center" vertical="center" wrapText="1"/>
    </xf>
    <xf numFmtId="0" fontId="19" fillId="0" borderId="33" xfId="0" applyNumberFormat="1" applyFont="1" applyFill="1" applyBorder="1" applyAlignment="1">
      <alignment horizontal="center"/>
    </xf>
    <xf numFmtId="11" fontId="19" fillId="0" borderId="33" xfId="0" applyFont="1" applyFill="1" applyBorder="1" applyAlignment="1">
      <alignment horizontal="center"/>
    </xf>
    <xf numFmtId="11" fontId="19" fillId="0" borderId="34" xfId="0" applyFont="1" applyFill="1" applyBorder="1" applyAlignment="1">
      <alignment horizontal="center"/>
    </xf>
    <xf numFmtId="11" fontId="0" fillId="0" borderId="35" xfId="0" applyFont="1" applyFill="1" applyBorder="1"/>
    <xf numFmtId="11" fontId="0" fillId="0" borderId="33" xfId="0" applyFont="1" applyFill="1" applyBorder="1"/>
    <xf numFmtId="11" fontId="0" fillId="0" borderId="36" xfId="0" applyFont="1" applyFill="1" applyBorder="1"/>
    <xf numFmtId="1" fontId="0" fillId="0" borderId="37" xfId="0" applyNumberFormat="1" applyFont="1" applyFill="1" applyBorder="1" applyAlignment="1">
      <alignment horizontal="center"/>
    </xf>
    <xf numFmtId="3" fontId="0" fillId="0" borderId="38" xfId="0" applyNumberFormat="1" applyFont="1" applyFill="1" applyBorder="1" applyAlignment="1">
      <alignment horizontal="center"/>
    </xf>
    <xf numFmtId="0" fontId="0" fillId="0" borderId="37" xfId="0" applyNumberFormat="1" applyFont="1" applyFill="1" applyBorder="1" applyAlignment="1">
      <alignment horizontal="center"/>
    </xf>
    <xf numFmtId="0" fontId="0" fillId="0" borderId="39" xfId="0" applyNumberFormat="1" applyFont="1" applyFill="1" applyBorder="1" applyAlignment="1">
      <alignment horizontal="center"/>
    </xf>
    <xf numFmtId="11" fontId="0" fillId="0" borderId="37" xfId="0" applyFont="1" applyFill="1" applyBorder="1" applyAlignment="1">
      <alignment horizontal="center" textRotation="90"/>
    </xf>
    <xf numFmtId="11" fontId="0" fillId="0" borderId="38" xfId="0" applyFont="1" applyFill="1" applyBorder="1" applyAlignment="1">
      <alignment horizontal="center"/>
    </xf>
    <xf numFmtId="1" fontId="0" fillId="0" borderId="40" xfId="0" applyNumberFormat="1" applyFont="1" applyFill="1" applyBorder="1" applyAlignment="1">
      <alignment horizontal="left"/>
    </xf>
    <xf numFmtId="1" fontId="0" fillId="0" borderId="41" xfId="0" applyNumberFormat="1" applyFont="1" applyFill="1" applyBorder="1"/>
    <xf numFmtId="3" fontId="0" fillId="0" borderId="42" xfId="0" applyNumberFormat="1" applyFont="1" applyFill="1" applyBorder="1"/>
    <xf numFmtId="11" fontId="19" fillId="0" borderId="12" xfId="0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/>
    <xf numFmtId="49" fontId="19" fillId="0" borderId="41" xfId="0" applyNumberFormat="1" applyFont="1" applyFill="1" applyBorder="1" applyAlignment="1">
      <alignment horizontal="left"/>
    </xf>
    <xf numFmtId="49" fontId="19" fillId="0" borderId="41" xfId="0" applyNumberFormat="1" applyFont="1" applyFill="1" applyBorder="1" applyAlignment="1"/>
    <xf numFmtId="0" fontId="19" fillId="0" borderId="41" xfId="0" applyNumberFormat="1" applyFont="1" applyFill="1" applyBorder="1" applyAlignment="1">
      <alignment horizontal="left"/>
    </xf>
    <xf numFmtId="11" fontId="19" fillId="0" borderId="41" xfId="0" applyFont="1" applyFill="1" applyBorder="1" applyAlignment="1">
      <alignment horizontal="left"/>
    </xf>
    <xf numFmtId="49" fontId="19" fillId="0" borderId="41" xfId="0" applyNumberFormat="1" applyFont="1" applyFill="1" applyBorder="1"/>
    <xf numFmtId="49" fontId="19" fillId="0" borderId="43" xfId="0" applyNumberFormat="1" applyFont="1" applyFill="1" applyBorder="1" applyAlignment="1"/>
    <xf numFmtId="49" fontId="19" fillId="0" borderId="43" xfId="0" applyNumberFormat="1" applyFont="1" applyFill="1" applyBorder="1" applyAlignment="1">
      <alignment horizontal="left"/>
    </xf>
    <xf numFmtId="49" fontId="19" fillId="0" borderId="40" xfId="0" applyNumberFormat="1" applyFont="1" applyFill="1" applyBorder="1" applyAlignment="1"/>
    <xf numFmtId="49" fontId="19" fillId="0" borderId="42" xfId="0" applyNumberFormat="1" applyFont="1" applyFill="1" applyBorder="1" applyAlignment="1"/>
    <xf numFmtId="1" fontId="0" fillId="0" borderId="44" xfId="0" applyNumberFormat="1" applyFont="1" applyFill="1" applyBorder="1" applyAlignment="1">
      <alignment horizontal="center"/>
    </xf>
    <xf numFmtId="11" fontId="0" fillId="0" borderId="23" xfId="0" applyFont="1" applyFill="1" applyBorder="1" applyAlignment="1">
      <alignment horizontal="center"/>
    </xf>
    <xf numFmtId="1" fontId="0" fillId="0" borderId="24" xfId="0" applyNumberFormat="1" applyFont="1" applyFill="1" applyBorder="1" applyAlignment="1">
      <alignment horizontal="center"/>
    </xf>
    <xf numFmtId="164" fontId="0" fillId="0" borderId="18" xfId="0" applyNumberFormat="1" applyFont="1" applyFill="1" applyBorder="1" applyAlignment="1">
      <alignment horizontal="center"/>
    </xf>
    <xf numFmtId="3" fontId="19" fillId="0" borderId="25" xfId="0" applyNumberFormat="1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/>
    </xf>
    <xf numFmtId="0" fontId="0" fillId="0" borderId="45" xfId="0" applyNumberFormat="1" applyFont="1" applyFill="1" applyBorder="1" applyAlignment="1">
      <alignment horizontal="center"/>
    </xf>
    <xf numFmtId="0" fontId="0" fillId="0" borderId="44" xfId="0" applyNumberFormat="1" applyFont="1" applyFill="1" applyBorder="1" applyAlignment="1">
      <alignment horizontal="center"/>
    </xf>
    <xf numFmtId="11" fontId="0" fillId="0" borderId="46" xfId="0" applyFont="1" applyFill="1" applyBorder="1" applyAlignment="1">
      <alignment horizontal="center"/>
    </xf>
    <xf numFmtId="0" fontId="0" fillId="0" borderId="37" xfId="0" applyNumberFormat="1" applyFont="1" applyFill="1" applyBorder="1" applyAlignment="1">
      <alignment wrapText="1"/>
    </xf>
    <xf numFmtId="0" fontId="0" fillId="0" borderId="11" xfId="0" applyNumberFormat="1" applyFont="1" applyFill="1" applyBorder="1" applyAlignment="1">
      <alignment wrapText="1"/>
    </xf>
    <xf numFmtId="0" fontId="0" fillId="24" borderId="11" xfId="0" applyNumberFormat="1" applyFont="1" applyFill="1" applyBorder="1" applyAlignment="1">
      <alignment wrapText="1"/>
    </xf>
    <xf numFmtId="0" fontId="0" fillId="0" borderId="44" xfId="0" applyNumberFormat="1" applyFont="1" applyFill="1" applyBorder="1" applyAlignment="1">
      <alignment wrapText="1"/>
    </xf>
    <xf numFmtId="0" fontId="0" fillId="0" borderId="37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24" borderId="11" xfId="0" applyNumberFormat="1" applyFont="1" applyFill="1" applyBorder="1" applyAlignment="1">
      <alignment horizontal="center" wrapText="1"/>
    </xf>
    <xf numFmtId="0" fontId="0" fillId="0" borderId="44" xfId="0" applyNumberFormat="1" applyFont="1" applyFill="1" applyBorder="1" applyAlignment="1">
      <alignment horizontal="center" wrapText="1"/>
    </xf>
    <xf numFmtId="11" fontId="0" fillId="0" borderId="18" xfId="0" applyFont="1" applyFill="1" applyBorder="1" applyAlignment="1">
      <alignment wrapText="1"/>
    </xf>
    <xf numFmtId="11" fontId="0" fillId="0" borderId="47" xfId="0" applyFont="1" applyFill="1" applyBorder="1"/>
    <xf numFmtId="3" fontId="0" fillId="0" borderId="37" xfId="0" applyNumberFormat="1" applyFont="1" applyFill="1" applyBorder="1" applyAlignment="1">
      <alignment horizontal="center"/>
    </xf>
    <xf numFmtId="11" fontId="0" fillId="0" borderId="48" xfId="0" applyFont="1" applyFill="1" applyBorder="1"/>
    <xf numFmtId="11" fontId="0" fillId="0" borderId="49" xfId="0" applyFont="1" applyFill="1" applyBorder="1"/>
    <xf numFmtId="166" fontId="19" fillId="0" borderId="17" xfId="0" applyNumberFormat="1" applyFont="1" applyFill="1" applyBorder="1" applyAlignment="1">
      <alignment horizontal="center"/>
    </xf>
    <xf numFmtId="0" fontId="0" fillId="0" borderId="49" xfId="0" applyNumberFormat="1" applyFont="1" applyFill="1" applyBorder="1"/>
    <xf numFmtId="0" fontId="0" fillId="0" borderId="17" xfId="0" applyNumberFormat="1" applyFont="1" applyFill="1" applyBorder="1"/>
    <xf numFmtId="3" fontId="0" fillId="0" borderId="24" xfId="0" applyNumberFormat="1" applyFont="1" applyFill="1" applyBorder="1"/>
    <xf numFmtId="3" fontId="0" fillId="0" borderId="11" xfId="0" applyNumberFormat="1" applyFont="1" applyFill="1" applyBorder="1"/>
    <xf numFmtId="167" fontId="0" fillId="0" borderId="24" xfId="0" applyNumberFormat="1" applyFont="1" applyFill="1" applyBorder="1"/>
    <xf numFmtId="167" fontId="0" fillId="0" borderId="11" xfId="0" applyNumberFormat="1" applyFont="1" applyFill="1" applyBorder="1"/>
    <xf numFmtId="167" fontId="19" fillId="0" borderId="1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3" xfId="0" applyNumberFormat="1" applyFont="1" applyFill="1" applyBorder="1" applyAlignment="1">
      <alignment horizontal="center"/>
    </xf>
    <xf numFmtId="0" fontId="0" fillId="0" borderId="50" xfId="0" applyNumberFormat="1" applyFont="1" applyFill="1" applyBorder="1" applyAlignment="1">
      <alignment horizontal="center" textRotation="90"/>
    </xf>
    <xf numFmtId="1" fontId="19" fillId="0" borderId="40" xfId="0" applyNumberFormat="1" applyFont="1" applyFill="1" applyBorder="1" applyAlignment="1">
      <alignment horizontal="left"/>
    </xf>
    <xf numFmtId="11" fontId="19" fillId="0" borderId="23" xfId="0" applyFont="1" applyFill="1" applyBorder="1" applyAlignment="1">
      <alignment horizontal="center"/>
    </xf>
    <xf numFmtId="1" fontId="19" fillId="0" borderId="41" xfId="0" applyNumberFormat="1" applyFont="1" applyFill="1" applyBorder="1"/>
    <xf numFmtId="1" fontId="19" fillId="0" borderId="37" xfId="0" applyNumberFormat="1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/>
    </xf>
    <xf numFmtId="1" fontId="19" fillId="0" borderId="24" xfId="0" applyNumberFormat="1" applyFont="1" applyFill="1" applyBorder="1" applyAlignment="1">
      <alignment horizontal="center"/>
    </xf>
    <xf numFmtId="11" fontId="19" fillId="0" borderId="18" xfId="0" applyFont="1" applyFill="1" applyBorder="1"/>
    <xf numFmtId="164" fontId="0" fillId="0" borderId="37" xfId="0" applyNumberFormat="1" applyFont="1" applyFill="1" applyBorder="1" applyAlignment="1">
      <alignment horizontal="center"/>
    </xf>
    <xf numFmtId="167" fontId="0" fillId="0" borderId="37" xfId="0" applyNumberFormat="1" applyFont="1" applyFill="1" applyBorder="1" applyAlignment="1">
      <alignment horizontal="center"/>
    </xf>
    <xf numFmtId="11" fontId="0" fillId="0" borderId="34" xfId="0" applyFont="1" applyFill="1" applyBorder="1"/>
    <xf numFmtId="1" fontId="0" fillId="0" borderId="28" xfId="0" applyNumberFormat="1" applyFont="1" applyFill="1" applyBorder="1" applyAlignment="1">
      <alignment horizontal="center"/>
    </xf>
    <xf numFmtId="1" fontId="0" fillId="0" borderId="51" xfId="0" applyNumberFormat="1" applyFont="1" applyFill="1" applyBorder="1"/>
    <xf numFmtId="1" fontId="0" fillId="0" borderId="29" xfId="0" applyNumberFormat="1" applyFont="1" applyFill="1" applyBorder="1"/>
    <xf numFmtId="1" fontId="19" fillId="0" borderId="21" xfId="0" applyNumberFormat="1" applyFont="1" applyFill="1" applyBorder="1" applyAlignment="1">
      <alignment horizontal="center"/>
    </xf>
    <xf numFmtId="1" fontId="0" fillId="0" borderId="21" xfId="0" applyNumberFormat="1" applyFont="1" applyFill="1" applyBorder="1"/>
    <xf numFmtId="11" fontId="0" fillId="0" borderId="38" xfId="0" applyFont="1" applyFill="1" applyBorder="1" applyAlignment="1">
      <alignment horizontal="center" textRotation="90"/>
    </xf>
    <xf numFmtId="11" fontId="0" fillId="0" borderId="27" xfId="0" applyFont="1" applyFill="1" applyBorder="1"/>
    <xf numFmtId="11" fontId="0" fillId="0" borderId="26" xfId="0" applyFont="1" applyFill="1" applyBorder="1" applyAlignment="1">
      <alignment textRotation="90"/>
    </xf>
    <xf numFmtId="11" fontId="0" fillId="0" borderId="27" xfId="0" applyFont="1" applyFill="1" applyBorder="1" applyAlignment="1">
      <alignment textRotation="90"/>
    </xf>
    <xf numFmtId="165" fontId="19" fillId="0" borderId="30" xfId="0" applyNumberFormat="1" applyFont="1" applyFill="1" applyBorder="1" applyAlignment="1">
      <alignment horizontal="center" vertical="top" textRotation="90" wrapText="1"/>
    </xf>
    <xf numFmtId="0" fontId="0" fillId="24" borderId="37" xfId="0" applyNumberFormat="1" applyFont="1" applyFill="1" applyBorder="1" applyAlignment="1">
      <alignment horizontal="center"/>
    </xf>
    <xf numFmtId="0" fontId="0" fillId="25" borderId="18" xfId="0" applyNumberFormat="1" applyFont="1" applyFill="1" applyBorder="1" applyAlignment="1">
      <alignment horizontal="center"/>
    </xf>
    <xf numFmtId="0" fontId="0" fillId="25" borderId="11" xfId="0" applyNumberFormat="1" applyFont="1" applyFill="1" applyBorder="1" applyAlignment="1">
      <alignment horizontal="center"/>
    </xf>
    <xf numFmtId="11" fontId="0" fillId="0" borderId="37" xfId="0" applyFont="1" applyFill="1" applyBorder="1" applyAlignment="1">
      <alignment horizontal="center" textRotation="90" wrapText="1"/>
    </xf>
    <xf numFmtId="11" fontId="0" fillId="0" borderId="38" xfId="0" applyFont="1" applyFill="1" applyBorder="1" applyAlignment="1">
      <alignment horizontal="center" textRotation="90" wrapText="1"/>
    </xf>
    <xf numFmtId="3" fontId="0" fillId="0" borderId="37" xfId="0" applyNumberFormat="1" applyFont="1" applyFill="1" applyBorder="1" applyAlignment="1">
      <alignment horizontal="center" wrapText="1"/>
    </xf>
    <xf numFmtId="0" fontId="0" fillId="0" borderId="49" xfId="0" applyNumberFormat="1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left"/>
    </xf>
    <xf numFmtId="0" fontId="0" fillId="0" borderId="0" xfId="0" applyNumberFormat="1"/>
    <xf numFmtId="0" fontId="0" fillId="0" borderId="50" xfId="0" applyNumberFormat="1" applyFont="1" applyFill="1" applyBorder="1" applyAlignment="1">
      <alignment horizontal="center" textRotation="90" wrapText="1"/>
    </xf>
    <xf numFmtId="0" fontId="0" fillId="0" borderId="50" xfId="0" applyNumberFormat="1" applyFont="1" applyFill="1" applyBorder="1" applyAlignment="1">
      <alignment horizontal="center"/>
    </xf>
    <xf numFmtId="0" fontId="0" fillId="0" borderId="50" xfId="0" applyNumberFormat="1" applyFont="1" applyFill="1" applyBorder="1" applyAlignment="1">
      <alignment horizontal="center" wrapText="1"/>
    </xf>
    <xf numFmtId="11" fontId="0" fillId="0" borderId="48" xfId="0" applyFont="1" applyFill="1" applyBorder="1" applyAlignment="1"/>
    <xf numFmtId="11" fontId="0" fillId="0" borderId="49" xfId="0" applyFont="1" applyFill="1" applyBorder="1" applyAlignment="1"/>
    <xf numFmtId="11" fontId="0" fillId="0" borderId="0" xfId="0" applyAlignment="1">
      <alignment horizontal="center" textRotation="90"/>
    </xf>
    <xf numFmtId="14" fontId="0" fillId="25" borderId="0" xfId="0" applyNumberFormat="1" applyFill="1" applyAlignment="1">
      <alignment horizontal="center" textRotation="90"/>
    </xf>
    <xf numFmtId="11" fontId="0" fillId="25" borderId="0" xfId="0" applyFill="1" applyAlignment="1">
      <alignment horizontal="center" textRotation="90"/>
    </xf>
    <xf numFmtId="14" fontId="0" fillId="25" borderId="0" xfId="0" applyNumberFormat="1" applyFill="1" applyAlignment="1">
      <alignment horizontal="center" textRotation="90" wrapText="1"/>
    </xf>
    <xf numFmtId="11" fontId="0" fillId="25" borderId="0" xfId="0" applyFill="1" applyAlignment="1">
      <alignment horizontal="center" textRotation="90" wrapText="1"/>
    </xf>
    <xf numFmtId="0" fontId="21" fillId="0" borderId="1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 textRotation="90" wrapText="1"/>
    </xf>
    <xf numFmtId="11" fontId="0" fillId="0" borderId="0" xfId="0" applyAlignment="1">
      <alignment horizontal="center" textRotation="90" wrapText="1"/>
    </xf>
    <xf numFmtId="1" fontId="0" fillId="0" borderId="28" xfId="0" applyNumberFormat="1" applyFont="1" applyFill="1" applyBorder="1" applyAlignment="1">
      <alignment horizontal="center" wrapText="1"/>
    </xf>
    <xf numFmtId="11" fontId="0" fillId="0" borderId="38" xfId="0" applyFont="1" applyFill="1" applyBorder="1" applyAlignment="1">
      <alignment horizontal="center" wrapText="1"/>
    </xf>
    <xf numFmtId="11" fontId="19" fillId="0" borderId="52" xfId="0" applyFont="1" applyFill="1" applyBorder="1" applyAlignment="1">
      <alignment horizontal="center" vertical="center"/>
    </xf>
    <xf numFmtId="11" fontId="19" fillId="0" borderId="53" xfId="0" applyFont="1" applyFill="1" applyBorder="1" applyAlignment="1">
      <alignment horizontal="center" vertical="center"/>
    </xf>
    <xf numFmtId="11" fontId="19" fillId="0" borderId="54" xfId="0" applyFont="1" applyFill="1" applyBorder="1" applyAlignment="1">
      <alignment horizontal="center" vertical="center"/>
    </xf>
    <xf numFmtId="11" fontId="19" fillId="0" borderId="55" xfId="0" applyFont="1" applyFill="1" applyBorder="1" applyAlignment="1">
      <alignment horizontal="center"/>
    </xf>
    <xf numFmtId="11" fontId="19" fillId="0" borderId="56" xfId="0" applyFont="1" applyFill="1" applyBorder="1" applyAlignment="1">
      <alignment horizontal="center"/>
    </xf>
    <xf numFmtId="1" fontId="19" fillId="0" borderId="58" xfId="0" applyNumberFormat="1" applyFont="1" applyFill="1" applyBorder="1" applyAlignment="1">
      <alignment horizontal="center"/>
    </xf>
    <xf numFmtId="1" fontId="19" fillId="0" borderId="56" xfId="0" applyNumberFormat="1" applyFont="1" applyFill="1" applyBorder="1" applyAlignment="1">
      <alignment horizontal="center"/>
    </xf>
    <xf numFmtId="1" fontId="0" fillId="0" borderId="52" xfId="0" applyNumberFormat="1" applyFont="1" applyFill="1" applyBorder="1" applyAlignment="1">
      <alignment horizontal="center"/>
    </xf>
    <xf numFmtId="1" fontId="0" fillId="0" borderId="59" xfId="0" applyNumberFormat="1" applyFont="1" applyFill="1" applyBorder="1" applyAlignment="1">
      <alignment horizontal="center"/>
    </xf>
    <xf numFmtId="1" fontId="0" fillId="0" borderId="60" xfId="0" applyNumberFormat="1" applyFont="1" applyFill="1" applyBorder="1" applyAlignment="1">
      <alignment horizontal="center"/>
    </xf>
    <xf numFmtId="1" fontId="0" fillId="0" borderId="5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1" fontId="0" fillId="0" borderId="54" xfId="0" applyNumberFormat="1" applyFont="1" applyFill="1" applyBorder="1" applyAlignment="1">
      <alignment horizontal="center"/>
    </xf>
    <xf numFmtId="1" fontId="0" fillId="0" borderId="61" xfId="0" applyNumberFormat="1" applyFont="1" applyFill="1" applyBorder="1" applyAlignment="1">
      <alignment horizontal="center"/>
    </xf>
    <xf numFmtId="1" fontId="0" fillId="0" borderId="62" xfId="0" applyNumberFormat="1" applyFont="1" applyFill="1" applyBorder="1" applyAlignment="1">
      <alignment horizontal="center"/>
    </xf>
    <xf numFmtId="11" fontId="19" fillId="0" borderId="57" xfId="0" applyFont="1" applyFill="1" applyBorder="1" applyAlignment="1">
      <alignment horizontal="center"/>
    </xf>
    <xf numFmtId="11" fontId="0" fillId="0" borderId="55" xfId="0" applyFont="1" applyFill="1" applyBorder="1" applyAlignment="1">
      <alignment horizontal="center"/>
    </xf>
    <xf numFmtId="11" fontId="0" fillId="0" borderId="56" xfId="0" applyFont="1" applyFill="1" applyBorder="1" applyAlignment="1">
      <alignment horizontal="center"/>
    </xf>
    <xf numFmtId="11" fontId="0" fillId="0" borderId="57" xfId="0" applyFont="1" applyFill="1" applyBorder="1" applyAlignment="1">
      <alignment horizontal="center"/>
    </xf>
    <xf numFmtId="1" fontId="0" fillId="0" borderId="58" xfId="0" applyNumberFormat="1" applyFont="1" applyFill="1" applyBorder="1" applyAlignment="1">
      <alignment horizontal="center"/>
    </xf>
    <xf numFmtId="1" fontId="0" fillId="0" borderId="56" xfId="0" applyNumberFormat="1" applyFont="1" applyFill="1" applyBorder="1" applyAlignment="1">
      <alignment horizontal="center"/>
    </xf>
    <xf numFmtId="0" fontId="19" fillId="25" borderId="33" xfId="0" applyNumberFormat="1" applyFont="1" applyFill="1" applyBorder="1" applyAlignment="1">
      <alignment horizontal="center"/>
    </xf>
    <xf numFmtId="49" fontId="19" fillId="25" borderId="41" xfId="0" applyNumberFormat="1" applyFont="1" applyFill="1" applyBorder="1" applyAlignment="1"/>
    <xf numFmtId="49" fontId="19" fillId="25" borderId="41" xfId="0" applyNumberFormat="1" applyFont="1" applyFill="1" applyBorder="1" applyAlignment="1">
      <alignment horizontal="left"/>
    </xf>
    <xf numFmtId="3" fontId="19" fillId="25" borderId="15" xfId="0" applyNumberFormat="1" applyFont="1" applyFill="1" applyBorder="1" applyAlignment="1">
      <alignment horizontal="center"/>
    </xf>
    <xf numFmtId="3" fontId="19" fillId="25" borderId="16" xfId="0" applyNumberFormat="1" applyFont="1" applyFill="1" applyBorder="1" applyAlignment="1">
      <alignment horizontal="center"/>
    </xf>
    <xf numFmtId="165" fontId="19" fillId="0" borderId="31" xfId="0" applyNumberFormat="1" applyFont="1" applyFill="1" applyBorder="1" applyAlignment="1">
      <alignment horizontal="center" vertical="top" textRotation="90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42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sqref="A1:A4"/>
    </sheetView>
  </sheetViews>
  <sheetFormatPr defaultRowHeight="12.75" x14ac:dyDescent="0.2"/>
  <cols>
    <col min="1" max="1" width="9.28515625" bestFit="1" customWidth="1"/>
    <col min="2" max="2" width="21.140625" customWidth="1"/>
    <col min="3" max="18" width="6.140625" style="58" customWidth="1"/>
    <col min="19" max="19" width="8.140625" style="58" bestFit="1" customWidth="1"/>
    <col min="20" max="23" width="6.140625" style="58" customWidth="1"/>
    <col min="24" max="24" width="7.5703125" customWidth="1"/>
    <col min="25" max="25" width="5.85546875" customWidth="1"/>
    <col min="26" max="26" width="12.5703125" customWidth="1"/>
    <col min="27" max="29" width="3" customWidth="1"/>
    <col min="31" max="31" width="9" customWidth="1"/>
  </cols>
  <sheetData>
    <row r="1" spans="1:29" x14ac:dyDescent="0.2">
      <c r="A1" s="165" t="s">
        <v>108</v>
      </c>
      <c r="B1" s="120" t="s">
        <v>259</v>
      </c>
      <c r="C1" s="168" t="s">
        <v>112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70" t="s">
        <v>113</v>
      </c>
      <c r="Y1" s="171"/>
      <c r="Z1" s="121" t="s">
        <v>114</v>
      </c>
      <c r="AA1" s="172"/>
      <c r="AB1" s="173"/>
      <c r="AC1" s="174"/>
    </row>
    <row r="2" spans="1:29" x14ac:dyDescent="0.2">
      <c r="A2" s="166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5" t="s">
        <v>32</v>
      </c>
      <c r="Y2" s="124" t="s">
        <v>33</v>
      </c>
      <c r="Z2" s="126"/>
      <c r="AA2" s="175"/>
      <c r="AB2" s="176"/>
      <c r="AC2" s="177"/>
    </row>
    <row r="3" spans="1:29" s="2" customFormat="1" x14ac:dyDescent="0.2">
      <c r="A3" s="166"/>
      <c r="B3" s="74" t="s">
        <v>110</v>
      </c>
      <c r="C3" s="67">
        <f t="shared" ref="C3" si="0">COUNT(C6:C98)</f>
        <v>10</v>
      </c>
      <c r="D3" s="67">
        <f t="shared" ref="D3:O3" si="1">COUNT(D6:D98)</f>
        <v>9</v>
      </c>
      <c r="E3" s="67">
        <f t="shared" si="1"/>
        <v>10</v>
      </c>
      <c r="F3" s="67">
        <f t="shared" si="1"/>
        <v>4</v>
      </c>
      <c r="G3" s="67">
        <f t="shared" si="1"/>
        <v>9</v>
      </c>
      <c r="H3" s="67">
        <f t="shared" si="1"/>
        <v>4</v>
      </c>
      <c r="I3" s="67">
        <f t="shared" si="1"/>
        <v>9</v>
      </c>
      <c r="J3" s="67">
        <f t="shared" si="1"/>
        <v>7</v>
      </c>
      <c r="K3" s="67">
        <f t="shared" si="1"/>
        <v>7</v>
      </c>
      <c r="L3" s="67">
        <f t="shared" si="1"/>
        <v>8</v>
      </c>
      <c r="M3" s="67">
        <f t="shared" si="1"/>
        <v>9</v>
      </c>
      <c r="N3" s="67">
        <f t="shared" si="1"/>
        <v>6</v>
      </c>
      <c r="O3" s="67">
        <f t="shared" si="1"/>
        <v>10</v>
      </c>
      <c r="P3" s="67">
        <f t="shared" ref="P3:Q3" si="2">COUNT(P6:P98)</f>
        <v>8</v>
      </c>
      <c r="Q3" s="67">
        <f t="shared" si="2"/>
        <v>6</v>
      </c>
      <c r="R3" s="67">
        <f t="shared" ref="R3:S3" si="3">COUNT(R6:R98)</f>
        <v>9</v>
      </c>
      <c r="S3" s="67">
        <f t="shared" si="3"/>
        <v>7</v>
      </c>
      <c r="T3" s="67">
        <f t="shared" ref="T3:U3" si="4">COUNT(T6:T98)</f>
        <v>6</v>
      </c>
      <c r="U3" s="67">
        <f t="shared" si="4"/>
        <v>6</v>
      </c>
      <c r="V3" s="67">
        <f t="shared" ref="V3:W3" si="5">COUNT(V6:V98)</f>
        <v>6</v>
      </c>
      <c r="W3" s="67">
        <f t="shared" si="5"/>
        <v>10</v>
      </c>
      <c r="X3" s="89"/>
      <c r="Y3" s="10"/>
      <c r="Z3" s="90">
        <f>SUM(C3:W3)/Y4</f>
        <v>7.6190476190476186</v>
      </c>
      <c r="AA3" s="175"/>
      <c r="AB3" s="176"/>
      <c r="AC3" s="177"/>
    </row>
    <row r="4" spans="1:29" s="3" customFormat="1" ht="13.5" thickBot="1" x14ac:dyDescent="0.25">
      <c r="A4" s="167"/>
      <c r="B4" s="75" t="s">
        <v>111</v>
      </c>
      <c r="C4" s="68">
        <f>SUM(C6:C98)/C3</f>
        <v>32</v>
      </c>
      <c r="D4" s="68">
        <f t="shared" ref="D4:O4" si="6">SUM(D6:D98)/D3</f>
        <v>33</v>
      </c>
      <c r="E4" s="68">
        <f t="shared" si="6"/>
        <v>36</v>
      </c>
      <c r="F4" s="68">
        <f t="shared" si="6"/>
        <v>41</v>
      </c>
      <c r="G4" s="68">
        <f t="shared" si="6"/>
        <v>41</v>
      </c>
      <c r="H4" s="68">
        <f t="shared" si="6"/>
        <v>23</v>
      </c>
      <c r="I4" s="68">
        <f t="shared" si="6"/>
        <v>32</v>
      </c>
      <c r="J4" s="68">
        <f t="shared" si="6"/>
        <v>25</v>
      </c>
      <c r="K4" s="68">
        <f t="shared" si="6"/>
        <v>28</v>
      </c>
      <c r="L4" s="68">
        <f t="shared" si="6"/>
        <v>37</v>
      </c>
      <c r="M4" s="68">
        <f t="shared" si="6"/>
        <v>26</v>
      </c>
      <c r="N4" s="68">
        <f t="shared" si="6"/>
        <v>30</v>
      </c>
      <c r="O4" s="68">
        <f t="shared" si="6"/>
        <v>35</v>
      </c>
      <c r="P4" s="68">
        <f t="shared" ref="P4:Q4" si="7">SUM(P6:P98)/P3</f>
        <v>26</v>
      </c>
      <c r="Q4" s="68">
        <f t="shared" si="7"/>
        <v>33</v>
      </c>
      <c r="R4" s="68">
        <f t="shared" ref="R4:S4" si="8">SUM(R6:R98)/R3</f>
        <v>41</v>
      </c>
      <c r="S4" s="68">
        <f t="shared" si="8"/>
        <v>29</v>
      </c>
      <c r="T4" s="68">
        <f t="shared" ref="T4:U4" si="9">SUM(T6:T98)/T3</f>
        <v>22</v>
      </c>
      <c r="U4" s="68">
        <f t="shared" si="9"/>
        <v>30</v>
      </c>
      <c r="V4" s="68">
        <f t="shared" ref="V4:W4" si="10">SUM(V6:V98)/V3</f>
        <v>30</v>
      </c>
      <c r="W4" s="68">
        <f t="shared" si="10"/>
        <v>27</v>
      </c>
      <c r="X4" s="91">
        <f>SUM(C4:W4)</f>
        <v>657</v>
      </c>
      <c r="Y4" s="35">
        <f>COUNTIF(C4:W4,"&gt;0")</f>
        <v>21</v>
      </c>
      <c r="Z4" s="92">
        <f>SUM(C4:W4)/Y4</f>
        <v>31.285714285714285</v>
      </c>
      <c r="AA4" s="178"/>
      <c r="AB4" s="179"/>
      <c r="AC4" s="180"/>
    </row>
    <row r="5" spans="1:29" ht="50.25" customHeight="1" thickBot="1" x14ac:dyDescent="0.25">
      <c r="A5" s="60" t="s">
        <v>0</v>
      </c>
      <c r="B5" s="76" t="s">
        <v>1</v>
      </c>
      <c r="C5" s="139">
        <v>43039</v>
      </c>
      <c r="D5" s="139">
        <v>43046</v>
      </c>
      <c r="E5" s="139">
        <v>43053</v>
      </c>
      <c r="F5" s="139">
        <v>43060</v>
      </c>
      <c r="G5" s="139">
        <v>43067</v>
      </c>
      <c r="H5" s="139">
        <v>43075</v>
      </c>
      <c r="I5" s="139">
        <v>43081</v>
      </c>
      <c r="J5" s="139">
        <v>43088</v>
      </c>
      <c r="K5" s="139">
        <v>43094</v>
      </c>
      <c r="L5" s="139">
        <v>43102</v>
      </c>
      <c r="M5" s="139">
        <v>43109</v>
      </c>
      <c r="N5" s="139">
        <v>43116</v>
      </c>
      <c r="O5" s="139">
        <v>43123</v>
      </c>
      <c r="P5" s="139">
        <v>43130</v>
      </c>
      <c r="Q5" s="139">
        <v>43137</v>
      </c>
      <c r="R5" s="139">
        <v>43144</v>
      </c>
      <c r="S5" s="139">
        <v>43151</v>
      </c>
      <c r="T5" s="139">
        <v>43158</v>
      </c>
      <c r="U5" s="139">
        <v>43165</v>
      </c>
      <c r="V5" s="139">
        <v>43172</v>
      </c>
      <c r="W5" s="139">
        <v>43179</v>
      </c>
      <c r="X5" s="12" t="s">
        <v>31</v>
      </c>
      <c r="Y5" s="13" t="s">
        <v>115</v>
      </c>
      <c r="Z5" s="14" t="s">
        <v>116</v>
      </c>
      <c r="AA5" s="139" t="s">
        <v>99</v>
      </c>
      <c r="AB5" s="139" t="s">
        <v>100</v>
      </c>
      <c r="AC5" s="192" t="s">
        <v>86</v>
      </c>
    </row>
    <row r="6" spans="1:29" x14ac:dyDescent="0.2">
      <c r="A6" s="187">
        <v>1</v>
      </c>
      <c r="B6" s="188" t="s">
        <v>41</v>
      </c>
      <c r="C6" s="69">
        <v>32</v>
      </c>
      <c r="D6" s="32">
        <v>33</v>
      </c>
      <c r="E6" s="32">
        <v>36</v>
      </c>
      <c r="F6" s="32">
        <v>41</v>
      </c>
      <c r="G6" s="32">
        <v>41</v>
      </c>
      <c r="H6" s="32">
        <v>23</v>
      </c>
      <c r="I6" s="32">
        <v>32</v>
      </c>
      <c r="J6" s="32">
        <v>25</v>
      </c>
      <c r="K6" s="32">
        <v>28</v>
      </c>
      <c r="L6" s="32">
        <v>37</v>
      </c>
      <c r="M6" s="32">
        <v>26</v>
      </c>
      <c r="N6" s="36"/>
      <c r="O6" s="32">
        <v>35</v>
      </c>
      <c r="P6" s="32">
        <v>26</v>
      </c>
      <c r="Q6" s="32">
        <v>33</v>
      </c>
      <c r="R6" s="32">
        <v>41</v>
      </c>
      <c r="S6" s="32">
        <v>29</v>
      </c>
      <c r="T6" s="32">
        <v>22</v>
      </c>
      <c r="U6" s="32">
        <v>30</v>
      </c>
      <c r="V6" s="32">
        <v>30</v>
      </c>
      <c r="W6" s="32">
        <v>27</v>
      </c>
      <c r="X6" s="190">
        <f t="shared" ref="X6:X37" si="11">SUM(C6:W6)</f>
        <v>627</v>
      </c>
      <c r="Y6" s="191">
        <f t="shared" ref="Y6:Y37" si="12">COUNTIF(C6:W6,"&gt;0")</f>
        <v>20</v>
      </c>
      <c r="Z6" s="18">
        <f t="shared" ref="Z6:Z37" si="13">Y$4-Y6</f>
        <v>1</v>
      </c>
      <c r="AA6" s="32"/>
      <c r="AB6" s="32"/>
      <c r="AC6" s="38">
        <v>6</v>
      </c>
    </row>
    <row r="7" spans="1:29" x14ac:dyDescent="0.2">
      <c r="A7" s="187">
        <v>1</v>
      </c>
      <c r="B7" s="189" t="s">
        <v>36</v>
      </c>
      <c r="C7" s="69">
        <v>32</v>
      </c>
      <c r="D7" s="32">
        <v>33</v>
      </c>
      <c r="E7" s="32">
        <v>36</v>
      </c>
      <c r="F7" s="32">
        <v>41</v>
      </c>
      <c r="G7" s="32">
        <v>41</v>
      </c>
      <c r="H7" s="32">
        <v>23</v>
      </c>
      <c r="I7" s="32">
        <v>32</v>
      </c>
      <c r="J7" s="32">
        <v>25</v>
      </c>
      <c r="K7" s="32">
        <v>28</v>
      </c>
      <c r="L7" s="32">
        <v>37</v>
      </c>
      <c r="M7" s="32">
        <v>26</v>
      </c>
      <c r="N7" s="32">
        <v>30</v>
      </c>
      <c r="O7" s="32">
        <v>35</v>
      </c>
      <c r="P7" s="32">
        <v>26</v>
      </c>
      <c r="Q7" s="32">
        <v>33</v>
      </c>
      <c r="R7" s="32">
        <v>41</v>
      </c>
      <c r="S7" s="32">
        <v>29</v>
      </c>
      <c r="T7" s="32">
        <v>22</v>
      </c>
      <c r="U7" s="32">
        <v>30</v>
      </c>
      <c r="V7" s="36"/>
      <c r="W7" s="32">
        <v>27</v>
      </c>
      <c r="X7" s="190">
        <f t="shared" si="11"/>
        <v>627</v>
      </c>
      <c r="Y7" s="191">
        <f t="shared" si="12"/>
        <v>20</v>
      </c>
      <c r="Z7" s="18">
        <f t="shared" si="13"/>
        <v>1</v>
      </c>
      <c r="AA7" s="32">
        <v>3</v>
      </c>
      <c r="AB7" s="32">
        <v>1</v>
      </c>
      <c r="AC7" s="38"/>
    </row>
    <row r="8" spans="1:29" x14ac:dyDescent="0.2">
      <c r="A8" s="61">
        <v>3</v>
      </c>
      <c r="B8" s="148" t="s">
        <v>52</v>
      </c>
      <c r="C8" s="69">
        <v>32</v>
      </c>
      <c r="D8" s="32">
        <v>33</v>
      </c>
      <c r="E8" s="32">
        <v>36</v>
      </c>
      <c r="F8" s="32">
        <v>41</v>
      </c>
      <c r="G8" s="32">
        <v>41</v>
      </c>
      <c r="H8" s="32">
        <v>23</v>
      </c>
      <c r="I8" s="32">
        <v>32</v>
      </c>
      <c r="J8" s="32">
        <v>25</v>
      </c>
      <c r="K8" s="32">
        <v>28</v>
      </c>
      <c r="L8" s="160">
        <v>37</v>
      </c>
      <c r="M8" s="32">
        <v>26</v>
      </c>
      <c r="N8" s="32">
        <v>30</v>
      </c>
      <c r="O8" s="32">
        <v>35</v>
      </c>
      <c r="P8" s="32">
        <v>26</v>
      </c>
      <c r="Q8" s="36"/>
      <c r="R8" s="36"/>
      <c r="S8" s="32">
        <v>29</v>
      </c>
      <c r="T8" s="32">
        <v>22</v>
      </c>
      <c r="U8" s="32">
        <v>30</v>
      </c>
      <c r="V8" s="36"/>
      <c r="W8" s="32">
        <v>27</v>
      </c>
      <c r="X8" s="15">
        <f t="shared" si="11"/>
        <v>553</v>
      </c>
      <c r="Y8" s="16">
        <f t="shared" si="12"/>
        <v>18</v>
      </c>
      <c r="Z8" s="17">
        <f t="shared" si="13"/>
        <v>3</v>
      </c>
      <c r="AA8" s="32"/>
      <c r="AB8" s="32">
        <v>1</v>
      </c>
      <c r="AC8" s="38"/>
    </row>
    <row r="9" spans="1:29" s="1" customFormat="1" x14ac:dyDescent="0.2">
      <c r="A9" s="187">
        <v>4</v>
      </c>
      <c r="B9" s="188" t="s">
        <v>263</v>
      </c>
      <c r="C9" s="69">
        <v>32</v>
      </c>
      <c r="D9" s="32">
        <v>33</v>
      </c>
      <c r="E9" s="36"/>
      <c r="F9" s="32">
        <v>41</v>
      </c>
      <c r="G9" s="32">
        <v>41</v>
      </c>
      <c r="H9" s="36"/>
      <c r="I9" s="36"/>
      <c r="J9" s="36"/>
      <c r="K9" s="32">
        <v>28</v>
      </c>
      <c r="L9" s="32">
        <v>37</v>
      </c>
      <c r="M9" s="32">
        <v>26</v>
      </c>
      <c r="N9" s="32">
        <v>30</v>
      </c>
      <c r="O9" s="32">
        <v>35</v>
      </c>
      <c r="P9" s="32">
        <v>26</v>
      </c>
      <c r="Q9" s="32">
        <v>33</v>
      </c>
      <c r="R9" s="32">
        <v>41</v>
      </c>
      <c r="S9" s="32">
        <v>29</v>
      </c>
      <c r="T9" s="36"/>
      <c r="U9" s="32">
        <v>30</v>
      </c>
      <c r="V9" s="36"/>
      <c r="W9" s="32">
        <v>27</v>
      </c>
      <c r="X9" s="15">
        <f t="shared" si="11"/>
        <v>489</v>
      </c>
      <c r="Y9" s="16">
        <f t="shared" si="12"/>
        <v>15</v>
      </c>
      <c r="Z9" s="18">
        <f t="shared" si="13"/>
        <v>6</v>
      </c>
      <c r="AA9" s="142">
        <v>3</v>
      </c>
      <c r="AB9" s="32">
        <v>2</v>
      </c>
      <c r="AC9" s="38"/>
    </row>
    <row r="10" spans="1:29" x14ac:dyDescent="0.2">
      <c r="A10" s="187">
        <v>5</v>
      </c>
      <c r="B10" s="189" t="s">
        <v>63</v>
      </c>
      <c r="C10" s="69">
        <v>32</v>
      </c>
      <c r="D10" s="32">
        <v>33</v>
      </c>
      <c r="E10" s="32">
        <v>36</v>
      </c>
      <c r="F10" s="36"/>
      <c r="G10" s="32">
        <v>41</v>
      </c>
      <c r="H10" s="36"/>
      <c r="I10" s="32">
        <v>32</v>
      </c>
      <c r="J10" s="32">
        <v>25</v>
      </c>
      <c r="K10" s="36"/>
      <c r="L10" s="32">
        <v>37</v>
      </c>
      <c r="M10" s="32">
        <v>26</v>
      </c>
      <c r="N10" s="32">
        <v>30</v>
      </c>
      <c r="O10" s="32">
        <v>35</v>
      </c>
      <c r="P10" s="36"/>
      <c r="Q10" s="36"/>
      <c r="R10" s="32">
        <v>41</v>
      </c>
      <c r="S10" s="32">
        <v>29</v>
      </c>
      <c r="T10" s="36"/>
      <c r="U10" s="32">
        <v>30</v>
      </c>
      <c r="V10" s="32">
        <v>30</v>
      </c>
      <c r="W10" s="32">
        <v>27</v>
      </c>
      <c r="X10" s="15">
        <f t="shared" si="11"/>
        <v>484</v>
      </c>
      <c r="Y10" s="16">
        <f t="shared" si="12"/>
        <v>15</v>
      </c>
      <c r="Z10" s="18">
        <f t="shared" si="13"/>
        <v>6</v>
      </c>
      <c r="AA10" s="32">
        <v>1</v>
      </c>
      <c r="AB10" s="32"/>
      <c r="AC10" s="141">
        <v>15</v>
      </c>
    </row>
    <row r="11" spans="1:29" x14ac:dyDescent="0.2">
      <c r="A11" s="61">
        <v>6</v>
      </c>
      <c r="B11" s="78" t="s">
        <v>262</v>
      </c>
      <c r="C11" s="69">
        <v>32</v>
      </c>
      <c r="D11" s="32">
        <v>33</v>
      </c>
      <c r="E11" s="32">
        <v>36</v>
      </c>
      <c r="F11" s="36"/>
      <c r="G11" s="32">
        <v>41</v>
      </c>
      <c r="H11" s="32">
        <v>23</v>
      </c>
      <c r="I11" s="32">
        <v>32</v>
      </c>
      <c r="J11" s="36"/>
      <c r="K11" s="36"/>
      <c r="L11" s="36"/>
      <c r="M11" s="32">
        <v>26</v>
      </c>
      <c r="N11" s="36"/>
      <c r="O11" s="36"/>
      <c r="P11" s="36"/>
      <c r="Q11" s="32">
        <v>33</v>
      </c>
      <c r="R11" s="32">
        <v>41</v>
      </c>
      <c r="S11" s="36"/>
      <c r="T11" s="32">
        <v>22</v>
      </c>
      <c r="U11" s="32">
        <v>30</v>
      </c>
      <c r="V11" s="36"/>
      <c r="W11" s="36"/>
      <c r="X11" s="15">
        <f t="shared" si="11"/>
        <v>349</v>
      </c>
      <c r="Y11" s="16">
        <f t="shared" si="12"/>
        <v>11</v>
      </c>
      <c r="Z11" s="18">
        <f t="shared" si="13"/>
        <v>10</v>
      </c>
      <c r="AA11" s="32">
        <v>3</v>
      </c>
      <c r="AB11" s="32"/>
      <c r="AC11" s="38"/>
    </row>
    <row r="12" spans="1:29" s="1" customFormat="1" x14ac:dyDescent="0.2">
      <c r="A12" s="61">
        <v>7</v>
      </c>
      <c r="B12" s="79" t="s">
        <v>60</v>
      </c>
      <c r="C12" s="140"/>
      <c r="D12" s="36"/>
      <c r="E12" s="32">
        <v>36</v>
      </c>
      <c r="F12" s="36"/>
      <c r="G12" s="36"/>
      <c r="H12" s="36"/>
      <c r="I12" s="36"/>
      <c r="J12" s="32">
        <v>25</v>
      </c>
      <c r="K12" s="32">
        <v>28</v>
      </c>
      <c r="L12" s="32">
        <v>37</v>
      </c>
      <c r="M12" s="36"/>
      <c r="N12" s="32">
        <v>30</v>
      </c>
      <c r="O12" s="32">
        <v>35</v>
      </c>
      <c r="P12" s="32">
        <v>26</v>
      </c>
      <c r="Q12" s="36"/>
      <c r="R12" s="36"/>
      <c r="S12" s="32">
        <v>29</v>
      </c>
      <c r="T12" s="36"/>
      <c r="U12" s="36"/>
      <c r="V12" s="32">
        <v>30</v>
      </c>
      <c r="W12" s="32">
        <v>27</v>
      </c>
      <c r="X12" s="15">
        <f t="shared" si="11"/>
        <v>303</v>
      </c>
      <c r="Y12" s="16">
        <f t="shared" si="12"/>
        <v>10</v>
      </c>
      <c r="Z12" s="18">
        <f t="shared" si="13"/>
        <v>11</v>
      </c>
      <c r="AA12" s="32">
        <v>2</v>
      </c>
      <c r="AB12" s="32"/>
      <c r="AC12" s="38"/>
    </row>
    <row r="13" spans="1:29" s="1" customFormat="1" x14ac:dyDescent="0.2">
      <c r="A13" s="61">
        <v>8</v>
      </c>
      <c r="B13" s="79" t="s">
        <v>269</v>
      </c>
      <c r="C13" s="140"/>
      <c r="D13" s="36"/>
      <c r="E13" s="32">
        <v>36</v>
      </c>
      <c r="F13" s="36"/>
      <c r="G13" s="32">
        <v>41</v>
      </c>
      <c r="H13" s="36"/>
      <c r="I13" s="36"/>
      <c r="J13" s="36"/>
      <c r="K13" s="36"/>
      <c r="L13" s="32">
        <v>37</v>
      </c>
      <c r="M13" s="36"/>
      <c r="N13" s="36"/>
      <c r="O13" s="32">
        <v>35</v>
      </c>
      <c r="P13" s="36"/>
      <c r="Q13" s="32">
        <v>33</v>
      </c>
      <c r="R13" s="32">
        <v>41</v>
      </c>
      <c r="S13" s="36"/>
      <c r="T13" s="32">
        <v>22</v>
      </c>
      <c r="U13" s="36"/>
      <c r="V13" s="36"/>
      <c r="W13" s="32">
        <v>27</v>
      </c>
      <c r="X13" s="15">
        <f t="shared" si="11"/>
        <v>272</v>
      </c>
      <c r="Y13" s="16">
        <f t="shared" si="12"/>
        <v>8</v>
      </c>
      <c r="Z13" s="18">
        <f t="shared" si="13"/>
        <v>13</v>
      </c>
      <c r="AA13" s="32">
        <v>1</v>
      </c>
      <c r="AB13" s="32"/>
      <c r="AC13" s="38"/>
    </row>
    <row r="14" spans="1:29" s="1" customFormat="1" x14ac:dyDescent="0.2">
      <c r="A14" s="187">
        <v>9</v>
      </c>
      <c r="B14" s="189" t="s">
        <v>194</v>
      </c>
      <c r="C14" s="140"/>
      <c r="D14" s="32">
        <v>33</v>
      </c>
      <c r="E14" s="32">
        <v>36</v>
      </c>
      <c r="F14" s="36"/>
      <c r="G14" s="36"/>
      <c r="H14" s="36"/>
      <c r="I14" s="36"/>
      <c r="J14" s="32">
        <v>25</v>
      </c>
      <c r="K14" s="32">
        <v>28</v>
      </c>
      <c r="L14" s="32">
        <v>37</v>
      </c>
      <c r="M14" s="36"/>
      <c r="N14" s="36"/>
      <c r="O14" s="36"/>
      <c r="P14" s="32">
        <v>26</v>
      </c>
      <c r="Q14" s="36"/>
      <c r="R14" s="32">
        <v>41</v>
      </c>
      <c r="S14" s="36"/>
      <c r="T14" s="36"/>
      <c r="U14" s="36"/>
      <c r="V14" s="36"/>
      <c r="W14" s="32">
        <v>27</v>
      </c>
      <c r="X14" s="15">
        <f t="shared" si="11"/>
        <v>253</v>
      </c>
      <c r="Y14" s="16">
        <f t="shared" si="12"/>
        <v>8</v>
      </c>
      <c r="Z14" s="18">
        <f t="shared" si="13"/>
        <v>13</v>
      </c>
      <c r="AA14" s="32">
        <v>3</v>
      </c>
      <c r="AB14" s="142">
        <v>2</v>
      </c>
      <c r="AC14" s="38"/>
    </row>
    <row r="15" spans="1:29" s="1" customFormat="1" x14ac:dyDescent="0.2">
      <c r="A15" s="61">
        <v>10</v>
      </c>
      <c r="B15" s="78" t="s">
        <v>54</v>
      </c>
      <c r="C15" s="140"/>
      <c r="D15" s="36"/>
      <c r="E15" s="36"/>
      <c r="F15" s="36"/>
      <c r="G15" s="36"/>
      <c r="H15" s="36"/>
      <c r="I15" s="36"/>
      <c r="J15" s="36"/>
      <c r="K15" s="36"/>
      <c r="L15" s="36"/>
      <c r="M15" s="32">
        <v>26</v>
      </c>
      <c r="N15" s="36"/>
      <c r="O15" s="32">
        <v>35</v>
      </c>
      <c r="P15" s="32">
        <v>26</v>
      </c>
      <c r="Q15" s="32">
        <v>33</v>
      </c>
      <c r="R15" s="36"/>
      <c r="S15" s="32">
        <v>29</v>
      </c>
      <c r="T15" s="32">
        <v>22</v>
      </c>
      <c r="U15" s="36"/>
      <c r="V15" s="32">
        <v>30</v>
      </c>
      <c r="W15" s="36"/>
      <c r="X15" s="15">
        <f t="shared" si="11"/>
        <v>201</v>
      </c>
      <c r="Y15" s="16">
        <f t="shared" si="12"/>
        <v>7</v>
      </c>
      <c r="Z15" s="18">
        <f t="shared" si="13"/>
        <v>14</v>
      </c>
      <c r="AA15" s="32">
        <v>1</v>
      </c>
      <c r="AB15" s="32"/>
      <c r="AC15" s="38"/>
    </row>
    <row r="16" spans="1:29" s="1" customFormat="1" x14ac:dyDescent="0.2">
      <c r="A16" s="61">
        <v>11</v>
      </c>
      <c r="B16" s="79" t="s">
        <v>177</v>
      </c>
      <c r="C16" s="69">
        <v>32</v>
      </c>
      <c r="D16" s="32">
        <v>33</v>
      </c>
      <c r="E16" s="32">
        <v>36</v>
      </c>
      <c r="F16" s="36"/>
      <c r="G16" s="32">
        <v>41</v>
      </c>
      <c r="H16" s="36"/>
      <c r="I16" s="32">
        <v>32</v>
      </c>
      <c r="J16" s="36"/>
      <c r="K16" s="36"/>
      <c r="L16" s="36"/>
      <c r="M16" s="36"/>
      <c r="N16" s="36"/>
      <c r="O16" s="32">
        <v>35</v>
      </c>
      <c r="P16" s="36"/>
      <c r="Q16" s="36"/>
      <c r="R16" s="36"/>
      <c r="S16" s="36"/>
      <c r="T16" s="36"/>
      <c r="U16" s="36"/>
      <c r="V16" s="36"/>
      <c r="W16" s="36"/>
      <c r="X16" s="15">
        <f t="shared" si="11"/>
        <v>209</v>
      </c>
      <c r="Y16" s="16">
        <f t="shared" si="12"/>
        <v>6</v>
      </c>
      <c r="Z16" s="18">
        <f t="shared" si="13"/>
        <v>15</v>
      </c>
      <c r="AA16" s="32"/>
      <c r="AB16" s="32"/>
      <c r="AC16" s="38"/>
    </row>
    <row r="17" spans="1:29" s="1" customFormat="1" x14ac:dyDescent="0.2">
      <c r="A17" s="61">
        <v>12</v>
      </c>
      <c r="B17" s="79" t="s">
        <v>260</v>
      </c>
      <c r="C17" s="69">
        <v>32</v>
      </c>
      <c r="D17" s="36"/>
      <c r="E17" s="36"/>
      <c r="F17" s="36"/>
      <c r="G17" s="32">
        <v>41</v>
      </c>
      <c r="H17" s="36"/>
      <c r="I17" s="32">
        <v>32</v>
      </c>
      <c r="J17" s="36"/>
      <c r="K17" s="36"/>
      <c r="L17" s="36"/>
      <c r="M17" s="32">
        <v>26</v>
      </c>
      <c r="N17" s="36"/>
      <c r="O17" s="36"/>
      <c r="P17" s="36"/>
      <c r="Q17" s="36"/>
      <c r="R17" s="32">
        <v>41</v>
      </c>
      <c r="S17" s="36"/>
      <c r="T17" s="36"/>
      <c r="U17" s="36"/>
      <c r="V17" s="32">
        <v>30</v>
      </c>
      <c r="W17" s="36"/>
      <c r="X17" s="15">
        <f t="shared" si="11"/>
        <v>202</v>
      </c>
      <c r="Y17" s="16">
        <f t="shared" si="12"/>
        <v>6</v>
      </c>
      <c r="Z17" s="18">
        <f t="shared" si="13"/>
        <v>15</v>
      </c>
      <c r="AA17" s="32"/>
      <c r="AB17" s="32"/>
      <c r="AC17" s="38"/>
    </row>
    <row r="18" spans="1:29" x14ac:dyDescent="0.2">
      <c r="A18" s="61">
        <v>13</v>
      </c>
      <c r="B18" s="79" t="s">
        <v>42</v>
      </c>
      <c r="C18" s="140"/>
      <c r="D18" s="32">
        <v>33</v>
      </c>
      <c r="E18" s="32">
        <v>36</v>
      </c>
      <c r="F18" s="36"/>
      <c r="G18" s="36"/>
      <c r="H18" s="36"/>
      <c r="I18" s="32">
        <v>32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15">
        <f t="shared" si="11"/>
        <v>101</v>
      </c>
      <c r="Y18" s="16">
        <f t="shared" si="12"/>
        <v>3</v>
      </c>
      <c r="Z18" s="18">
        <f t="shared" si="13"/>
        <v>18</v>
      </c>
      <c r="AA18" s="32"/>
      <c r="AB18" s="32"/>
      <c r="AC18" s="38"/>
    </row>
    <row r="19" spans="1:29" x14ac:dyDescent="0.2">
      <c r="A19" s="61">
        <v>14</v>
      </c>
      <c r="B19" s="79" t="s">
        <v>45</v>
      </c>
      <c r="C19" s="69">
        <v>32</v>
      </c>
      <c r="D19" s="36"/>
      <c r="E19" s="36"/>
      <c r="F19" s="36"/>
      <c r="G19" s="36"/>
      <c r="H19" s="36"/>
      <c r="I19" s="32">
        <v>32</v>
      </c>
      <c r="J19" s="36"/>
      <c r="K19" s="32">
        <v>28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15">
        <f t="shared" si="11"/>
        <v>92</v>
      </c>
      <c r="Y19" s="16">
        <f t="shared" si="12"/>
        <v>3</v>
      </c>
      <c r="Z19" s="18">
        <f t="shared" si="13"/>
        <v>18</v>
      </c>
      <c r="AA19" s="32"/>
      <c r="AB19" s="32"/>
      <c r="AC19" s="38"/>
    </row>
    <row r="20" spans="1:29" x14ac:dyDescent="0.2">
      <c r="A20" s="61">
        <v>15</v>
      </c>
      <c r="B20" s="78" t="s">
        <v>96</v>
      </c>
      <c r="C20" s="69">
        <v>32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2">
        <v>26</v>
      </c>
      <c r="Q20" s="36"/>
      <c r="R20" s="36"/>
      <c r="S20" s="36"/>
      <c r="T20" s="36"/>
      <c r="U20" s="36"/>
      <c r="V20" s="32">
        <v>30</v>
      </c>
      <c r="W20" s="36"/>
      <c r="X20" s="15">
        <f t="shared" si="11"/>
        <v>88</v>
      </c>
      <c r="Y20" s="16">
        <f t="shared" si="12"/>
        <v>3</v>
      </c>
      <c r="Z20" s="18">
        <f t="shared" si="13"/>
        <v>18</v>
      </c>
      <c r="AA20" s="32"/>
      <c r="AB20" s="32"/>
      <c r="AC20" s="38"/>
    </row>
    <row r="21" spans="1:29" x14ac:dyDescent="0.2">
      <c r="A21" s="61">
        <v>16</v>
      </c>
      <c r="B21" s="79" t="s">
        <v>40</v>
      </c>
      <c r="C21" s="14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2">
        <v>41</v>
      </c>
      <c r="S21" s="36"/>
      <c r="T21" s="36"/>
      <c r="U21" s="36"/>
      <c r="V21" s="36"/>
      <c r="W21" s="32">
        <v>27</v>
      </c>
      <c r="X21" s="15">
        <f t="shared" si="11"/>
        <v>68</v>
      </c>
      <c r="Y21" s="16">
        <f t="shared" si="12"/>
        <v>2</v>
      </c>
      <c r="Z21" s="18">
        <f t="shared" si="13"/>
        <v>19</v>
      </c>
      <c r="AA21" s="32"/>
      <c r="AB21" s="32"/>
      <c r="AC21" s="38"/>
    </row>
    <row r="22" spans="1:29" x14ac:dyDescent="0.2">
      <c r="A22" s="61">
        <v>17</v>
      </c>
      <c r="B22" s="79" t="s">
        <v>38</v>
      </c>
      <c r="C22" s="140"/>
      <c r="D22" s="36"/>
      <c r="E22" s="36"/>
      <c r="F22" s="36"/>
      <c r="G22" s="36"/>
      <c r="H22" s="36"/>
      <c r="I22" s="36"/>
      <c r="J22" s="32">
        <v>25</v>
      </c>
      <c r="K22" s="36"/>
      <c r="L22" s="36"/>
      <c r="M22" s="36"/>
      <c r="N22" s="36"/>
      <c r="O22" s="32">
        <v>35</v>
      </c>
      <c r="P22" s="36"/>
      <c r="Q22" s="36"/>
      <c r="R22" s="36"/>
      <c r="S22" s="36"/>
      <c r="T22" s="36"/>
      <c r="U22" s="36"/>
      <c r="V22" s="36"/>
      <c r="W22" s="36"/>
      <c r="X22" s="15">
        <f t="shared" si="11"/>
        <v>60</v>
      </c>
      <c r="Y22" s="16">
        <f t="shared" si="12"/>
        <v>2</v>
      </c>
      <c r="Z22" s="18">
        <f t="shared" si="13"/>
        <v>19</v>
      </c>
      <c r="AA22" s="32">
        <v>1</v>
      </c>
      <c r="AB22" s="32"/>
      <c r="AC22" s="38"/>
    </row>
    <row r="23" spans="1:29" x14ac:dyDescent="0.2">
      <c r="A23" s="61">
        <v>18</v>
      </c>
      <c r="B23" s="78" t="s">
        <v>228</v>
      </c>
      <c r="C23" s="140"/>
      <c r="D23" s="36"/>
      <c r="E23" s="36"/>
      <c r="F23" s="36"/>
      <c r="G23" s="36"/>
      <c r="H23" s="36"/>
      <c r="I23" s="36"/>
      <c r="J23" s="36"/>
      <c r="K23" s="36"/>
      <c r="L23" s="36"/>
      <c r="M23" s="32">
        <v>26</v>
      </c>
      <c r="N23" s="32">
        <v>30</v>
      </c>
      <c r="O23" s="36"/>
      <c r="P23" s="36"/>
      <c r="Q23" s="36"/>
      <c r="R23" s="36"/>
      <c r="S23" s="36"/>
      <c r="T23" s="36"/>
      <c r="U23" s="36"/>
      <c r="V23" s="36"/>
      <c r="W23" s="36"/>
      <c r="X23" s="15">
        <f t="shared" si="11"/>
        <v>56</v>
      </c>
      <c r="Y23" s="16">
        <f t="shared" si="12"/>
        <v>2</v>
      </c>
      <c r="Z23" s="18">
        <f t="shared" si="13"/>
        <v>19</v>
      </c>
      <c r="AA23" s="32"/>
      <c r="AB23" s="32"/>
      <c r="AC23" s="38"/>
    </row>
    <row r="24" spans="1:29" ht="13.5" thickBot="1" x14ac:dyDescent="0.25">
      <c r="A24" s="61">
        <v>19</v>
      </c>
      <c r="B24" s="79" t="s">
        <v>303</v>
      </c>
      <c r="C24" s="140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2">
        <v>27</v>
      </c>
      <c r="X24" s="15">
        <f t="shared" si="11"/>
        <v>27</v>
      </c>
      <c r="Y24" s="16">
        <f t="shared" si="12"/>
        <v>1</v>
      </c>
      <c r="Z24" s="18">
        <f t="shared" si="13"/>
        <v>20</v>
      </c>
      <c r="AA24" s="32"/>
      <c r="AB24" s="32"/>
      <c r="AC24" s="38"/>
    </row>
    <row r="25" spans="1:29" hidden="1" x14ac:dyDescent="0.2">
      <c r="A25" s="61">
        <v>9</v>
      </c>
      <c r="B25" s="79" t="s">
        <v>117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15">
        <f t="shared" si="11"/>
        <v>0</v>
      </c>
      <c r="Y25" s="16">
        <f t="shared" si="12"/>
        <v>0</v>
      </c>
      <c r="Z25" s="18">
        <f t="shared" si="13"/>
        <v>21</v>
      </c>
      <c r="AA25" s="32"/>
      <c r="AB25" s="32"/>
      <c r="AC25" s="38"/>
    </row>
    <row r="26" spans="1:29" hidden="1" x14ac:dyDescent="0.2">
      <c r="A26" s="61">
        <v>14</v>
      </c>
      <c r="B26" s="78" t="s">
        <v>184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15">
        <f t="shared" si="11"/>
        <v>0</v>
      </c>
      <c r="Y26" s="16">
        <f t="shared" si="12"/>
        <v>0</v>
      </c>
      <c r="Z26" s="18">
        <f t="shared" si="13"/>
        <v>21</v>
      </c>
      <c r="AA26" s="32"/>
      <c r="AB26" s="32"/>
      <c r="AC26" s="38"/>
    </row>
    <row r="27" spans="1:29" hidden="1" x14ac:dyDescent="0.2">
      <c r="A27" s="61">
        <v>17</v>
      </c>
      <c r="B27" s="83" t="s">
        <v>254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15">
        <f t="shared" si="11"/>
        <v>0</v>
      </c>
      <c r="Y27" s="16">
        <f t="shared" si="12"/>
        <v>0</v>
      </c>
      <c r="Z27" s="18">
        <f t="shared" si="13"/>
        <v>21</v>
      </c>
      <c r="AA27" s="32"/>
      <c r="AB27" s="32"/>
      <c r="AC27" s="38"/>
    </row>
    <row r="28" spans="1:29" hidden="1" x14ac:dyDescent="0.2">
      <c r="A28" s="61">
        <v>19</v>
      </c>
      <c r="B28" s="80" t="s">
        <v>43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15">
        <f t="shared" si="11"/>
        <v>0</v>
      </c>
      <c r="Y28" s="16">
        <f t="shared" si="12"/>
        <v>0</v>
      </c>
      <c r="Z28" s="18">
        <f t="shared" si="13"/>
        <v>21</v>
      </c>
      <c r="AA28" s="32"/>
      <c r="AB28" s="32"/>
      <c r="AC28" s="38"/>
    </row>
    <row r="29" spans="1:29" hidden="1" x14ac:dyDescent="0.2">
      <c r="A29" s="61">
        <v>21</v>
      </c>
      <c r="B29" s="78" t="s">
        <v>37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15">
        <f t="shared" si="11"/>
        <v>0</v>
      </c>
      <c r="Y29" s="16">
        <f t="shared" si="12"/>
        <v>0</v>
      </c>
      <c r="Z29" s="18">
        <f t="shared" si="13"/>
        <v>21</v>
      </c>
      <c r="AA29" s="32"/>
      <c r="AB29" s="32"/>
      <c r="AC29" s="38"/>
    </row>
    <row r="30" spans="1:29" hidden="1" x14ac:dyDescent="0.2">
      <c r="A30" s="61">
        <v>23</v>
      </c>
      <c r="B30" s="78" t="s">
        <v>155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15">
        <f t="shared" si="11"/>
        <v>0</v>
      </c>
      <c r="Y30" s="16">
        <f t="shared" si="12"/>
        <v>0</v>
      </c>
      <c r="Z30" s="18">
        <f t="shared" si="13"/>
        <v>21</v>
      </c>
      <c r="AA30" s="32"/>
      <c r="AB30" s="32"/>
      <c r="AC30" s="38"/>
    </row>
    <row r="31" spans="1:29" hidden="1" x14ac:dyDescent="0.2">
      <c r="A31" s="61">
        <v>24</v>
      </c>
      <c r="B31" s="79" t="s">
        <v>173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15">
        <f t="shared" si="11"/>
        <v>0</v>
      </c>
      <c r="Y31" s="16">
        <f t="shared" si="12"/>
        <v>0</v>
      </c>
      <c r="Z31" s="18">
        <f t="shared" si="13"/>
        <v>21</v>
      </c>
      <c r="AA31" s="32"/>
      <c r="AB31" s="32"/>
      <c r="AC31" s="38"/>
    </row>
    <row r="32" spans="1:29" hidden="1" x14ac:dyDescent="0.2">
      <c r="A32" s="61">
        <v>25</v>
      </c>
      <c r="B32" s="78" t="s">
        <v>176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15">
        <f t="shared" si="11"/>
        <v>0</v>
      </c>
      <c r="Y32" s="16">
        <f t="shared" si="12"/>
        <v>0</v>
      </c>
      <c r="Z32" s="18">
        <f t="shared" si="13"/>
        <v>21</v>
      </c>
      <c r="AA32" s="32"/>
      <c r="AB32" s="32"/>
      <c r="AC32" s="38"/>
    </row>
    <row r="33" spans="1:29" hidden="1" x14ac:dyDescent="0.2">
      <c r="A33" s="61">
        <v>26</v>
      </c>
      <c r="B33" s="78" t="s">
        <v>148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15">
        <f t="shared" si="11"/>
        <v>0</v>
      </c>
      <c r="Y33" s="16">
        <f t="shared" si="12"/>
        <v>0</v>
      </c>
      <c r="Z33" s="18">
        <f t="shared" si="13"/>
        <v>21</v>
      </c>
      <c r="AA33" s="32"/>
      <c r="AB33" s="32"/>
      <c r="AC33" s="38"/>
    </row>
    <row r="34" spans="1:29" hidden="1" x14ac:dyDescent="0.2">
      <c r="A34" s="61">
        <v>27</v>
      </c>
      <c r="B34" s="78" t="s">
        <v>133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15">
        <f t="shared" si="11"/>
        <v>0</v>
      </c>
      <c r="Y34" s="16">
        <f t="shared" si="12"/>
        <v>0</v>
      </c>
      <c r="Z34" s="18">
        <f t="shared" si="13"/>
        <v>21</v>
      </c>
      <c r="AA34" s="32"/>
      <c r="AB34" s="32"/>
      <c r="AC34" s="38"/>
    </row>
    <row r="35" spans="1:29" hidden="1" x14ac:dyDescent="0.2">
      <c r="A35" s="61">
        <v>28</v>
      </c>
      <c r="B35" s="78" t="s">
        <v>134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15">
        <f t="shared" si="11"/>
        <v>0</v>
      </c>
      <c r="Y35" s="16">
        <f t="shared" si="12"/>
        <v>0</v>
      </c>
      <c r="Z35" s="18">
        <f t="shared" si="13"/>
        <v>21</v>
      </c>
      <c r="AA35" s="32"/>
      <c r="AB35" s="32"/>
      <c r="AC35" s="38"/>
    </row>
    <row r="36" spans="1:29" hidden="1" x14ac:dyDescent="0.2">
      <c r="A36" s="61">
        <v>29</v>
      </c>
      <c r="B36" s="79" t="s">
        <v>130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15">
        <f t="shared" si="11"/>
        <v>0</v>
      </c>
      <c r="Y36" s="16">
        <f t="shared" si="12"/>
        <v>0</v>
      </c>
      <c r="Z36" s="18">
        <f t="shared" si="13"/>
        <v>21</v>
      </c>
      <c r="AA36" s="32"/>
      <c r="AB36" s="32"/>
      <c r="AC36" s="38"/>
    </row>
    <row r="37" spans="1:29" hidden="1" x14ac:dyDescent="0.2">
      <c r="A37" s="61">
        <v>30</v>
      </c>
      <c r="B37" s="78" t="s">
        <v>13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15">
        <f t="shared" si="11"/>
        <v>0</v>
      </c>
      <c r="Y37" s="16">
        <f t="shared" si="12"/>
        <v>0</v>
      </c>
      <c r="Z37" s="18">
        <f t="shared" si="13"/>
        <v>21</v>
      </c>
      <c r="AA37" s="32"/>
      <c r="AB37" s="32"/>
      <c r="AC37" s="38"/>
    </row>
    <row r="38" spans="1:29" hidden="1" x14ac:dyDescent="0.2">
      <c r="A38" s="61">
        <v>31</v>
      </c>
      <c r="B38" s="79" t="s">
        <v>44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15">
        <f t="shared" ref="X38:X69" si="14">SUM(C38:W38)</f>
        <v>0</v>
      </c>
      <c r="Y38" s="16">
        <f t="shared" ref="Y38:Y69" si="15">COUNTIF(C38:W38,"&gt;0")</f>
        <v>0</v>
      </c>
      <c r="Z38" s="18">
        <f t="shared" ref="Z38:Z69" si="16">Y$4-Y38</f>
        <v>21</v>
      </c>
      <c r="AA38" s="32"/>
      <c r="AB38" s="32"/>
      <c r="AC38" s="38"/>
    </row>
    <row r="39" spans="1:29" hidden="1" x14ac:dyDescent="0.2">
      <c r="A39" s="61">
        <v>32</v>
      </c>
      <c r="B39" s="78" t="s">
        <v>39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15">
        <f t="shared" si="14"/>
        <v>0</v>
      </c>
      <c r="Y39" s="16">
        <f t="shared" si="15"/>
        <v>0</v>
      </c>
      <c r="Z39" s="18">
        <f t="shared" si="16"/>
        <v>21</v>
      </c>
      <c r="AA39" s="32"/>
      <c r="AB39" s="32"/>
      <c r="AC39" s="38"/>
    </row>
    <row r="40" spans="1:29" hidden="1" x14ac:dyDescent="0.2">
      <c r="A40" s="61">
        <v>33</v>
      </c>
      <c r="B40" s="78" t="s">
        <v>49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15">
        <f t="shared" si="14"/>
        <v>0</v>
      </c>
      <c r="Y40" s="16">
        <f t="shared" si="15"/>
        <v>0</v>
      </c>
      <c r="Z40" s="18">
        <f t="shared" si="16"/>
        <v>21</v>
      </c>
      <c r="AA40" s="32"/>
      <c r="AB40" s="32"/>
      <c r="AC40" s="38"/>
    </row>
    <row r="41" spans="1:29" hidden="1" x14ac:dyDescent="0.2">
      <c r="A41" s="61">
        <v>34</v>
      </c>
      <c r="B41" s="81" t="s">
        <v>69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15">
        <f t="shared" si="14"/>
        <v>0</v>
      </c>
      <c r="Y41" s="16">
        <f t="shared" si="15"/>
        <v>0</v>
      </c>
      <c r="Z41" s="18">
        <f t="shared" si="16"/>
        <v>21</v>
      </c>
      <c r="AA41" s="32"/>
      <c r="AB41" s="32"/>
      <c r="AC41" s="38"/>
    </row>
    <row r="42" spans="1:29" hidden="1" x14ac:dyDescent="0.2">
      <c r="A42" s="61">
        <v>35</v>
      </c>
      <c r="B42" s="79" t="s">
        <v>4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15">
        <f t="shared" si="14"/>
        <v>0</v>
      </c>
      <c r="Y42" s="16">
        <f t="shared" si="15"/>
        <v>0</v>
      </c>
      <c r="Z42" s="18">
        <f t="shared" si="16"/>
        <v>21</v>
      </c>
      <c r="AA42" s="32"/>
      <c r="AB42" s="32"/>
      <c r="AC42" s="38"/>
    </row>
    <row r="43" spans="1:29" hidden="1" x14ac:dyDescent="0.2">
      <c r="A43" s="61">
        <v>36</v>
      </c>
      <c r="B43" s="79" t="s">
        <v>51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15">
        <f t="shared" si="14"/>
        <v>0</v>
      </c>
      <c r="Y43" s="16">
        <f t="shared" si="15"/>
        <v>0</v>
      </c>
      <c r="Z43" s="18">
        <f t="shared" si="16"/>
        <v>21</v>
      </c>
      <c r="AA43" s="32"/>
      <c r="AB43" s="32"/>
      <c r="AC43" s="38"/>
    </row>
    <row r="44" spans="1:29" hidden="1" x14ac:dyDescent="0.2">
      <c r="A44" s="61">
        <v>37</v>
      </c>
      <c r="B44" s="78" t="s">
        <v>46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15">
        <f t="shared" si="14"/>
        <v>0</v>
      </c>
      <c r="Y44" s="16">
        <f t="shared" si="15"/>
        <v>0</v>
      </c>
      <c r="Z44" s="18">
        <f t="shared" si="16"/>
        <v>21</v>
      </c>
      <c r="AA44" s="32"/>
      <c r="AB44" s="32"/>
      <c r="AC44" s="38"/>
    </row>
    <row r="45" spans="1:29" hidden="1" x14ac:dyDescent="0.2">
      <c r="A45" s="61">
        <v>38</v>
      </c>
      <c r="B45" s="78" t="s">
        <v>71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15">
        <f t="shared" si="14"/>
        <v>0</v>
      </c>
      <c r="Y45" s="16">
        <f t="shared" si="15"/>
        <v>0</v>
      </c>
      <c r="Z45" s="18">
        <f t="shared" si="16"/>
        <v>21</v>
      </c>
      <c r="AA45" s="32"/>
      <c r="AB45" s="32"/>
      <c r="AC45" s="38"/>
    </row>
    <row r="46" spans="1:29" hidden="1" x14ac:dyDescent="0.2">
      <c r="A46" s="61">
        <v>39</v>
      </c>
      <c r="B46" s="78" t="s">
        <v>140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15">
        <f t="shared" si="14"/>
        <v>0</v>
      </c>
      <c r="Y46" s="16">
        <f t="shared" si="15"/>
        <v>0</v>
      </c>
      <c r="Z46" s="18">
        <f t="shared" si="16"/>
        <v>21</v>
      </c>
      <c r="AA46" s="32"/>
      <c r="AB46" s="32"/>
      <c r="AC46" s="38"/>
    </row>
    <row r="47" spans="1:29" hidden="1" x14ac:dyDescent="0.2">
      <c r="A47" s="61">
        <v>40</v>
      </c>
      <c r="B47" s="82" t="s">
        <v>48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15">
        <f t="shared" si="14"/>
        <v>0</v>
      </c>
      <c r="Y47" s="16">
        <f t="shared" si="15"/>
        <v>0</v>
      </c>
      <c r="Z47" s="18">
        <f t="shared" si="16"/>
        <v>21</v>
      </c>
      <c r="AA47" s="32"/>
      <c r="AB47" s="32"/>
      <c r="AC47" s="38"/>
    </row>
    <row r="48" spans="1:29" hidden="1" x14ac:dyDescent="0.2">
      <c r="A48" s="61">
        <v>41</v>
      </c>
      <c r="B48" s="84" t="s">
        <v>50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15">
        <f t="shared" si="14"/>
        <v>0</v>
      </c>
      <c r="Y48" s="16">
        <f t="shared" si="15"/>
        <v>0</v>
      </c>
      <c r="Z48" s="18">
        <f t="shared" si="16"/>
        <v>21</v>
      </c>
      <c r="AA48" s="32"/>
      <c r="AB48" s="32"/>
      <c r="AC48" s="38"/>
    </row>
    <row r="49" spans="1:29" hidden="1" x14ac:dyDescent="0.2">
      <c r="A49" s="61">
        <v>42</v>
      </c>
      <c r="B49" s="83" t="s">
        <v>35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15">
        <f t="shared" si="14"/>
        <v>0</v>
      </c>
      <c r="Y49" s="16">
        <f t="shared" si="15"/>
        <v>0</v>
      </c>
      <c r="Z49" s="18">
        <f t="shared" si="16"/>
        <v>21</v>
      </c>
      <c r="AA49" s="32"/>
      <c r="AB49" s="32"/>
      <c r="AC49" s="38"/>
    </row>
    <row r="50" spans="1:29" hidden="1" x14ac:dyDescent="0.2">
      <c r="A50" s="61">
        <v>43</v>
      </c>
      <c r="B50" s="84" t="s">
        <v>56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15">
        <f t="shared" si="14"/>
        <v>0</v>
      </c>
      <c r="Y50" s="16">
        <f t="shared" si="15"/>
        <v>0</v>
      </c>
      <c r="Z50" s="18">
        <f t="shared" si="16"/>
        <v>21</v>
      </c>
      <c r="AA50" s="32"/>
      <c r="AB50" s="32"/>
      <c r="AC50" s="38"/>
    </row>
    <row r="51" spans="1:29" hidden="1" x14ac:dyDescent="0.2">
      <c r="A51" s="61">
        <v>44</v>
      </c>
      <c r="B51" s="83" t="s">
        <v>53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15">
        <f t="shared" si="14"/>
        <v>0</v>
      </c>
      <c r="Y51" s="16">
        <f t="shared" si="15"/>
        <v>0</v>
      </c>
      <c r="Z51" s="18">
        <f t="shared" si="16"/>
        <v>21</v>
      </c>
      <c r="AA51" s="32"/>
      <c r="AB51" s="32"/>
      <c r="AC51" s="38"/>
    </row>
    <row r="52" spans="1:29" s="2" customFormat="1" hidden="1" x14ac:dyDescent="0.2">
      <c r="A52" s="61">
        <v>45</v>
      </c>
      <c r="B52" s="79" t="s">
        <v>55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15">
        <f t="shared" si="14"/>
        <v>0</v>
      </c>
      <c r="Y52" s="16">
        <f t="shared" si="15"/>
        <v>0</v>
      </c>
      <c r="Z52" s="18">
        <f t="shared" si="16"/>
        <v>21</v>
      </c>
      <c r="AA52" s="32"/>
      <c r="AB52" s="32"/>
      <c r="AC52" s="38"/>
    </row>
    <row r="53" spans="1:29" s="2" customFormat="1" hidden="1" x14ac:dyDescent="0.2">
      <c r="A53" s="61">
        <v>46</v>
      </c>
      <c r="B53" s="78" t="s">
        <v>65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15">
        <f t="shared" si="14"/>
        <v>0</v>
      </c>
      <c r="Y53" s="16">
        <f t="shared" si="15"/>
        <v>0</v>
      </c>
      <c r="Z53" s="18">
        <f t="shared" si="16"/>
        <v>21</v>
      </c>
      <c r="AA53" s="32"/>
      <c r="AB53" s="32"/>
      <c r="AC53" s="38"/>
    </row>
    <row r="54" spans="1:29" s="2" customFormat="1" hidden="1" x14ac:dyDescent="0.2">
      <c r="A54" s="61">
        <v>47</v>
      </c>
      <c r="B54" s="79" t="s">
        <v>59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15">
        <f t="shared" si="14"/>
        <v>0</v>
      </c>
      <c r="Y54" s="16">
        <f t="shared" si="15"/>
        <v>0</v>
      </c>
      <c r="Z54" s="18">
        <f t="shared" si="16"/>
        <v>21</v>
      </c>
      <c r="AA54" s="32"/>
      <c r="AB54" s="32"/>
      <c r="AC54" s="38"/>
    </row>
    <row r="55" spans="1:29" s="2" customFormat="1" hidden="1" x14ac:dyDescent="0.2">
      <c r="A55" s="61">
        <v>48</v>
      </c>
      <c r="B55" s="79" t="s">
        <v>61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15">
        <f t="shared" si="14"/>
        <v>0</v>
      </c>
      <c r="Y55" s="16">
        <f t="shared" si="15"/>
        <v>0</v>
      </c>
      <c r="Z55" s="18">
        <f t="shared" si="16"/>
        <v>21</v>
      </c>
      <c r="AA55" s="32"/>
      <c r="AB55" s="32"/>
      <c r="AC55" s="38"/>
    </row>
    <row r="56" spans="1:29" s="2" customFormat="1" hidden="1" x14ac:dyDescent="0.2">
      <c r="A56" s="61">
        <v>49</v>
      </c>
      <c r="B56" s="78" t="s">
        <v>72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15">
        <f t="shared" si="14"/>
        <v>0</v>
      </c>
      <c r="Y56" s="16">
        <f t="shared" si="15"/>
        <v>0</v>
      </c>
      <c r="Z56" s="18">
        <f t="shared" si="16"/>
        <v>21</v>
      </c>
      <c r="AA56" s="32"/>
      <c r="AB56" s="32"/>
      <c r="AC56" s="38"/>
    </row>
    <row r="57" spans="1:29" s="2" customFormat="1" hidden="1" x14ac:dyDescent="0.2">
      <c r="A57" s="61">
        <v>50</v>
      </c>
      <c r="B57" s="79" t="s">
        <v>70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15">
        <f t="shared" si="14"/>
        <v>0</v>
      </c>
      <c r="Y57" s="16">
        <f t="shared" si="15"/>
        <v>0</v>
      </c>
      <c r="Z57" s="18">
        <f t="shared" si="16"/>
        <v>21</v>
      </c>
      <c r="AA57" s="32"/>
      <c r="AB57" s="32"/>
      <c r="AC57" s="38"/>
    </row>
    <row r="58" spans="1:29" s="2" customFormat="1" hidden="1" x14ac:dyDescent="0.2">
      <c r="A58" s="61">
        <v>51</v>
      </c>
      <c r="B58" s="79" t="s">
        <v>58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15">
        <f t="shared" si="14"/>
        <v>0</v>
      </c>
      <c r="Y58" s="16">
        <f t="shared" si="15"/>
        <v>0</v>
      </c>
      <c r="Z58" s="18">
        <f t="shared" si="16"/>
        <v>21</v>
      </c>
      <c r="AA58" s="32"/>
      <c r="AB58" s="32"/>
      <c r="AC58" s="38"/>
    </row>
    <row r="59" spans="1:29" s="2" customFormat="1" hidden="1" x14ac:dyDescent="0.2">
      <c r="A59" s="61">
        <v>52</v>
      </c>
      <c r="B59" s="78" t="s">
        <v>66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15">
        <f t="shared" si="14"/>
        <v>0</v>
      </c>
      <c r="Y59" s="16">
        <f t="shared" si="15"/>
        <v>0</v>
      </c>
      <c r="Z59" s="18">
        <f t="shared" si="16"/>
        <v>21</v>
      </c>
      <c r="AA59" s="32"/>
      <c r="AB59" s="32"/>
      <c r="AC59" s="38"/>
    </row>
    <row r="60" spans="1:29" s="2" customFormat="1" hidden="1" x14ac:dyDescent="0.2">
      <c r="A60" s="61">
        <v>53</v>
      </c>
      <c r="B60" s="78" t="s">
        <v>67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15">
        <f t="shared" si="14"/>
        <v>0</v>
      </c>
      <c r="Y60" s="16">
        <f t="shared" si="15"/>
        <v>0</v>
      </c>
      <c r="Z60" s="18">
        <f t="shared" si="16"/>
        <v>21</v>
      </c>
      <c r="AA60" s="32"/>
      <c r="AB60" s="32"/>
      <c r="AC60" s="38"/>
    </row>
    <row r="61" spans="1:29" s="2" customFormat="1" hidden="1" x14ac:dyDescent="0.2">
      <c r="A61" s="61">
        <v>54</v>
      </c>
      <c r="B61" s="78" t="s">
        <v>68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15">
        <f t="shared" si="14"/>
        <v>0</v>
      </c>
      <c r="Y61" s="16">
        <f t="shared" si="15"/>
        <v>0</v>
      </c>
      <c r="Z61" s="18">
        <f t="shared" si="16"/>
        <v>21</v>
      </c>
      <c r="AA61" s="32"/>
      <c r="AB61" s="32"/>
      <c r="AC61" s="38"/>
    </row>
    <row r="62" spans="1:29" s="2" customFormat="1" hidden="1" x14ac:dyDescent="0.2">
      <c r="A62" s="61">
        <v>55</v>
      </c>
      <c r="B62" s="78" t="s">
        <v>2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15">
        <f t="shared" si="14"/>
        <v>0</v>
      </c>
      <c r="Y62" s="16">
        <f t="shared" si="15"/>
        <v>0</v>
      </c>
      <c r="Z62" s="18">
        <f t="shared" si="16"/>
        <v>21</v>
      </c>
      <c r="AA62" s="32"/>
      <c r="AB62" s="32"/>
      <c r="AC62" s="38"/>
    </row>
    <row r="63" spans="1:29" s="2" customFormat="1" hidden="1" x14ac:dyDescent="0.2">
      <c r="A63" s="61">
        <v>56</v>
      </c>
      <c r="B63" s="82" t="s">
        <v>76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15">
        <f t="shared" si="14"/>
        <v>0</v>
      </c>
      <c r="Y63" s="16">
        <f t="shared" si="15"/>
        <v>0</v>
      </c>
      <c r="Z63" s="18">
        <f t="shared" si="16"/>
        <v>21</v>
      </c>
      <c r="AA63" s="32"/>
      <c r="AB63" s="32"/>
      <c r="AC63" s="38"/>
    </row>
    <row r="64" spans="1:29" s="2" customFormat="1" hidden="1" x14ac:dyDescent="0.2">
      <c r="A64" s="61">
        <v>57</v>
      </c>
      <c r="B64" s="82" t="s">
        <v>77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15">
        <f t="shared" si="14"/>
        <v>0</v>
      </c>
      <c r="Y64" s="16">
        <f t="shared" si="15"/>
        <v>0</v>
      </c>
      <c r="Z64" s="18">
        <f t="shared" si="16"/>
        <v>21</v>
      </c>
      <c r="AA64" s="32"/>
      <c r="AB64" s="32"/>
      <c r="AC64" s="38"/>
    </row>
    <row r="65" spans="1:29" s="2" customFormat="1" hidden="1" x14ac:dyDescent="0.2">
      <c r="A65" s="61">
        <v>58</v>
      </c>
      <c r="B65" s="82" t="s">
        <v>78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15">
        <f t="shared" si="14"/>
        <v>0</v>
      </c>
      <c r="Y65" s="16">
        <f t="shared" si="15"/>
        <v>0</v>
      </c>
      <c r="Z65" s="18">
        <f t="shared" si="16"/>
        <v>21</v>
      </c>
      <c r="AA65" s="32"/>
      <c r="AB65" s="32"/>
      <c r="AC65" s="38"/>
    </row>
    <row r="66" spans="1:29" s="2" customFormat="1" hidden="1" x14ac:dyDescent="0.2">
      <c r="A66" s="61">
        <v>59</v>
      </c>
      <c r="B66" s="82" t="s">
        <v>79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15">
        <f t="shared" si="14"/>
        <v>0</v>
      </c>
      <c r="Y66" s="16">
        <f t="shared" si="15"/>
        <v>0</v>
      </c>
      <c r="Z66" s="18">
        <f t="shared" si="16"/>
        <v>21</v>
      </c>
      <c r="AA66" s="32"/>
      <c r="AB66" s="32"/>
      <c r="AC66" s="38"/>
    </row>
    <row r="67" spans="1:29" s="2" customFormat="1" hidden="1" x14ac:dyDescent="0.2">
      <c r="A67" s="61">
        <v>60</v>
      </c>
      <c r="B67" s="79" t="s">
        <v>73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15">
        <f t="shared" si="14"/>
        <v>0</v>
      </c>
      <c r="Y67" s="16">
        <f t="shared" si="15"/>
        <v>0</v>
      </c>
      <c r="Z67" s="18">
        <f t="shared" si="16"/>
        <v>21</v>
      </c>
      <c r="AA67" s="32"/>
      <c r="AB67" s="32"/>
      <c r="AC67" s="38"/>
    </row>
    <row r="68" spans="1:29" s="2" customFormat="1" hidden="1" x14ac:dyDescent="0.2">
      <c r="A68" s="61">
        <v>61</v>
      </c>
      <c r="B68" s="79" t="s">
        <v>74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15">
        <f t="shared" si="14"/>
        <v>0</v>
      </c>
      <c r="Y68" s="16">
        <f t="shared" si="15"/>
        <v>0</v>
      </c>
      <c r="Z68" s="18">
        <f t="shared" si="16"/>
        <v>21</v>
      </c>
      <c r="AA68" s="32"/>
      <c r="AB68" s="32"/>
      <c r="AC68" s="38"/>
    </row>
    <row r="69" spans="1:29" s="2" customFormat="1" hidden="1" x14ac:dyDescent="0.2">
      <c r="A69" s="61">
        <v>62</v>
      </c>
      <c r="B69" s="79" t="s">
        <v>75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15">
        <f t="shared" si="14"/>
        <v>0</v>
      </c>
      <c r="Y69" s="16">
        <f t="shared" si="15"/>
        <v>0</v>
      </c>
      <c r="Z69" s="18">
        <f t="shared" si="16"/>
        <v>21</v>
      </c>
      <c r="AA69" s="32"/>
      <c r="AB69" s="32"/>
      <c r="AC69" s="38"/>
    </row>
    <row r="70" spans="1:29" s="2" customFormat="1" hidden="1" x14ac:dyDescent="0.2">
      <c r="A70" s="61">
        <v>63</v>
      </c>
      <c r="B70" s="79" t="s">
        <v>62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15">
        <f t="shared" ref="X70:X98" si="17">SUM(C70:W70)</f>
        <v>0</v>
      </c>
      <c r="Y70" s="16">
        <f t="shared" ref="Y70:Y98" si="18">COUNTIF(C70:W70,"&gt;0")</f>
        <v>0</v>
      </c>
      <c r="Z70" s="18">
        <f t="shared" ref="Z70:Z98" si="19">Y$4-Y70</f>
        <v>21</v>
      </c>
      <c r="AA70" s="32"/>
      <c r="AB70" s="32"/>
      <c r="AC70" s="38"/>
    </row>
    <row r="71" spans="1:29" s="2" customFormat="1" hidden="1" x14ac:dyDescent="0.2">
      <c r="A71" s="61">
        <v>64</v>
      </c>
      <c r="B71" s="78" t="s">
        <v>34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15">
        <f t="shared" si="17"/>
        <v>0</v>
      </c>
      <c r="Y71" s="16">
        <f t="shared" si="18"/>
        <v>0</v>
      </c>
      <c r="Z71" s="18">
        <f t="shared" si="19"/>
        <v>21</v>
      </c>
      <c r="AA71" s="32"/>
      <c r="AB71" s="32"/>
      <c r="AC71" s="38"/>
    </row>
    <row r="72" spans="1:29" s="2" customFormat="1" hidden="1" x14ac:dyDescent="0.2">
      <c r="A72" s="61">
        <v>65</v>
      </c>
      <c r="B72" s="79" t="s">
        <v>9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15">
        <f t="shared" si="17"/>
        <v>0</v>
      </c>
      <c r="Y72" s="16">
        <f t="shared" si="18"/>
        <v>0</v>
      </c>
      <c r="Z72" s="18">
        <f t="shared" si="19"/>
        <v>21</v>
      </c>
      <c r="AA72" s="32"/>
      <c r="AB72" s="32"/>
      <c r="AC72" s="38"/>
    </row>
    <row r="73" spans="1:29" s="2" customFormat="1" hidden="1" x14ac:dyDescent="0.2">
      <c r="A73" s="61">
        <v>66</v>
      </c>
      <c r="B73" s="78" t="s">
        <v>11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15">
        <f t="shared" si="17"/>
        <v>0</v>
      </c>
      <c r="Y73" s="16">
        <f t="shared" si="18"/>
        <v>0</v>
      </c>
      <c r="Z73" s="18">
        <f t="shared" si="19"/>
        <v>21</v>
      </c>
      <c r="AA73" s="32"/>
      <c r="AB73" s="32"/>
      <c r="AC73" s="38"/>
    </row>
    <row r="74" spans="1:29" s="2" customFormat="1" hidden="1" x14ac:dyDescent="0.2">
      <c r="A74" s="61">
        <v>67</v>
      </c>
      <c r="B74" s="79" t="s">
        <v>64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15">
        <f t="shared" si="17"/>
        <v>0</v>
      </c>
      <c r="Y74" s="16">
        <f t="shared" si="18"/>
        <v>0</v>
      </c>
      <c r="Z74" s="18">
        <f t="shared" si="19"/>
        <v>21</v>
      </c>
      <c r="AA74" s="32"/>
      <c r="AB74" s="32"/>
      <c r="AC74" s="38"/>
    </row>
    <row r="75" spans="1:29" s="2" customFormat="1" hidden="1" x14ac:dyDescent="0.2">
      <c r="A75" s="61">
        <v>68</v>
      </c>
      <c r="B75" s="78" t="s">
        <v>5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15">
        <f t="shared" si="17"/>
        <v>0</v>
      </c>
      <c r="Y75" s="16">
        <f t="shared" si="18"/>
        <v>0</v>
      </c>
      <c r="Z75" s="18">
        <f t="shared" si="19"/>
        <v>21</v>
      </c>
      <c r="AA75" s="32"/>
      <c r="AB75" s="32"/>
      <c r="AC75" s="38"/>
    </row>
    <row r="76" spans="1:29" s="2" customFormat="1" hidden="1" x14ac:dyDescent="0.2">
      <c r="A76" s="61">
        <v>69</v>
      </c>
      <c r="B76" s="79" t="s">
        <v>6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15">
        <f t="shared" si="17"/>
        <v>0</v>
      </c>
      <c r="Y76" s="16">
        <f t="shared" si="18"/>
        <v>0</v>
      </c>
      <c r="Z76" s="18">
        <f t="shared" si="19"/>
        <v>21</v>
      </c>
      <c r="AA76" s="32"/>
      <c r="AB76" s="32"/>
      <c r="AC76" s="38"/>
    </row>
    <row r="77" spans="1:29" s="2" customFormat="1" hidden="1" x14ac:dyDescent="0.2">
      <c r="A77" s="61">
        <v>70</v>
      </c>
      <c r="B77" s="78" t="s">
        <v>30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15">
        <f t="shared" si="17"/>
        <v>0</v>
      </c>
      <c r="Y77" s="16">
        <f t="shared" si="18"/>
        <v>0</v>
      </c>
      <c r="Z77" s="18">
        <f t="shared" si="19"/>
        <v>21</v>
      </c>
      <c r="AA77" s="32"/>
      <c r="AB77" s="32"/>
      <c r="AC77" s="38"/>
    </row>
    <row r="78" spans="1:29" s="2" customFormat="1" hidden="1" x14ac:dyDescent="0.2">
      <c r="A78" s="61">
        <v>71</v>
      </c>
      <c r="B78" s="82" t="s">
        <v>27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15">
        <f t="shared" si="17"/>
        <v>0</v>
      </c>
      <c r="Y78" s="16">
        <f t="shared" si="18"/>
        <v>0</v>
      </c>
      <c r="Z78" s="18">
        <f t="shared" si="19"/>
        <v>21</v>
      </c>
      <c r="AA78" s="32"/>
      <c r="AB78" s="32"/>
      <c r="AC78" s="38"/>
    </row>
    <row r="79" spans="1:29" s="2" customFormat="1" hidden="1" x14ac:dyDescent="0.2">
      <c r="A79" s="61">
        <v>72</v>
      </c>
      <c r="B79" s="78" t="s">
        <v>3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15">
        <f t="shared" si="17"/>
        <v>0</v>
      </c>
      <c r="Y79" s="16">
        <f t="shared" si="18"/>
        <v>0</v>
      </c>
      <c r="Z79" s="18">
        <f t="shared" si="19"/>
        <v>21</v>
      </c>
      <c r="AA79" s="32"/>
      <c r="AB79" s="32"/>
      <c r="AC79" s="38"/>
    </row>
    <row r="80" spans="1:29" hidden="1" x14ac:dyDescent="0.2">
      <c r="A80" s="61">
        <v>73</v>
      </c>
      <c r="B80" s="82" t="s">
        <v>57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15">
        <f t="shared" si="17"/>
        <v>0</v>
      </c>
      <c r="Y80" s="16">
        <f t="shared" si="18"/>
        <v>0</v>
      </c>
      <c r="Z80" s="18">
        <f t="shared" si="19"/>
        <v>21</v>
      </c>
      <c r="AA80" s="32"/>
      <c r="AB80" s="32"/>
      <c r="AC80" s="38"/>
    </row>
    <row r="81" spans="1:29" hidden="1" x14ac:dyDescent="0.2">
      <c r="A81" s="61">
        <v>74</v>
      </c>
      <c r="B81" s="78" t="s">
        <v>28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15">
        <f t="shared" si="17"/>
        <v>0</v>
      </c>
      <c r="Y81" s="16">
        <f t="shared" si="18"/>
        <v>0</v>
      </c>
      <c r="Z81" s="18">
        <f t="shared" si="19"/>
        <v>21</v>
      </c>
      <c r="AA81" s="32"/>
      <c r="AB81" s="32"/>
      <c r="AC81" s="38"/>
    </row>
    <row r="82" spans="1:29" hidden="1" x14ac:dyDescent="0.2">
      <c r="A82" s="61">
        <v>75</v>
      </c>
      <c r="B82" s="78" t="s">
        <v>23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15">
        <f t="shared" si="17"/>
        <v>0</v>
      </c>
      <c r="Y82" s="16">
        <f t="shared" si="18"/>
        <v>0</v>
      </c>
      <c r="Z82" s="18">
        <f t="shared" si="19"/>
        <v>21</v>
      </c>
      <c r="AA82" s="32"/>
      <c r="AB82" s="32"/>
      <c r="AC82" s="38"/>
    </row>
    <row r="83" spans="1:29" hidden="1" x14ac:dyDescent="0.2">
      <c r="A83" s="61">
        <v>76</v>
      </c>
      <c r="B83" s="79" t="s">
        <v>29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15">
        <f t="shared" si="17"/>
        <v>0</v>
      </c>
      <c r="Y83" s="16">
        <f t="shared" si="18"/>
        <v>0</v>
      </c>
      <c r="Z83" s="18">
        <f t="shared" si="19"/>
        <v>21</v>
      </c>
      <c r="AA83" s="32"/>
      <c r="AB83" s="32"/>
      <c r="AC83" s="38"/>
    </row>
    <row r="84" spans="1:29" hidden="1" x14ac:dyDescent="0.2">
      <c r="A84" s="61">
        <v>77</v>
      </c>
      <c r="B84" s="79" t="s">
        <v>25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15">
        <f t="shared" si="17"/>
        <v>0</v>
      </c>
      <c r="Y84" s="16">
        <f t="shared" si="18"/>
        <v>0</v>
      </c>
      <c r="Z84" s="18">
        <f t="shared" si="19"/>
        <v>21</v>
      </c>
      <c r="AA84" s="32"/>
      <c r="AB84" s="32"/>
      <c r="AC84" s="38"/>
    </row>
    <row r="85" spans="1:29" s="1" customFormat="1" hidden="1" x14ac:dyDescent="0.2">
      <c r="A85" s="61">
        <v>78</v>
      </c>
      <c r="B85" s="82" t="s">
        <v>26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15">
        <f t="shared" si="17"/>
        <v>0</v>
      </c>
      <c r="Y85" s="16">
        <f t="shared" si="18"/>
        <v>0</v>
      </c>
      <c r="Z85" s="18">
        <f t="shared" si="19"/>
        <v>21</v>
      </c>
      <c r="AA85" s="32"/>
      <c r="AB85" s="32"/>
      <c r="AC85" s="38"/>
    </row>
    <row r="86" spans="1:29" hidden="1" x14ac:dyDescent="0.2">
      <c r="A86" s="61">
        <v>79</v>
      </c>
      <c r="B86" s="82" t="s">
        <v>24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15">
        <f t="shared" si="17"/>
        <v>0</v>
      </c>
      <c r="Y86" s="16">
        <f t="shared" si="18"/>
        <v>0</v>
      </c>
      <c r="Z86" s="18">
        <f t="shared" si="19"/>
        <v>21</v>
      </c>
      <c r="AA86" s="32"/>
      <c r="AB86" s="32"/>
      <c r="AC86" s="38"/>
    </row>
    <row r="87" spans="1:29" hidden="1" x14ac:dyDescent="0.2">
      <c r="A87" s="61">
        <v>80</v>
      </c>
      <c r="B87" s="79" t="s">
        <v>21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15">
        <f t="shared" si="17"/>
        <v>0</v>
      </c>
      <c r="Y87" s="16">
        <f t="shared" si="18"/>
        <v>0</v>
      </c>
      <c r="Z87" s="18">
        <f t="shared" si="19"/>
        <v>21</v>
      </c>
      <c r="AA87" s="32"/>
      <c r="AB87" s="32"/>
      <c r="AC87" s="38"/>
    </row>
    <row r="88" spans="1:29" s="1" customFormat="1" hidden="1" x14ac:dyDescent="0.2">
      <c r="A88" s="61">
        <v>81</v>
      </c>
      <c r="B88" s="78" t="s">
        <v>12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15">
        <f t="shared" si="17"/>
        <v>0</v>
      </c>
      <c r="Y88" s="16">
        <f t="shared" si="18"/>
        <v>0</v>
      </c>
      <c r="Z88" s="18">
        <f t="shared" si="19"/>
        <v>21</v>
      </c>
      <c r="AA88" s="32"/>
      <c r="AB88" s="32"/>
      <c r="AC88" s="38"/>
    </row>
    <row r="89" spans="1:29" hidden="1" x14ac:dyDescent="0.2">
      <c r="A89" s="61">
        <v>82</v>
      </c>
      <c r="B89" s="79" t="s">
        <v>7</v>
      </c>
      <c r="C89" s="6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15">
        <f t="shared" si="17"/>
        <v>0</v>
      </c>
      <c r="Y89" s="16">
        <f t="shared" si="18"/>
        <v>0</v>
      </c>
      <c r="Z89" s="18">
        <f t="shared" si="19"/>
        <v>21</v>
      </c>
      <c r="AA89" s="32"/>
      <c r="AB89" s="32"/>
      <c r="AC89" s="38"/>
    </row>
    <row r="90" spans="1:29" hidden="1" x14ac:dyDescent="0.2">
      <c r="A90" s="61">
        <v>83</v>
      </c>
      <c r="B90" s="78" t="s">
        <v>18</v>
      </c>
      <c r="C90" s="69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15">
        <f t="shared" si="17"/>
        <v>0</v>
      </c>
      <c r="Y90" s="16">
        <f t="shared" si="18"/>
        <v>0</v>
      </c>
      <c r="Z90" s="18">
        <f t="shared" si="19"/>
        <v>21</v>
      </c>
      <c r="AA90" s="32"/>
      <c r="AB90" s="32"/>
      <c r="AC90" s="38"/>
    </row>
    <row r="91" spans="1:29" hidden="1" x14ac:dyDescent="0.2">
      <c r="A91" s="61">
        <v>84</v>
      </c>
      <c r="B91" s="78" t="s">
        <v>19</v>
      </c>
      <c r="C91" s="69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15">
        <f t="shared" si="17"/>
        <v>0</v>
      </c>
      <c r="Y91" s="16">
        <f t="shared" si="18"/>
        <v>0</v>
      </c>
      <c r="Z91" s="18">
        <f t="shared" si="19"/>
        <v>21</v>
      </c>
      <c r="AA91" s="32"/>
      <c r="AB91" s="32"/>
      <c r="AC91" s="38"/>
    </row>
    <row r="92" spans="1:29" hidden="1" x14ac:dyDescent="0.2">
      <c r="A92" s="61">
        <v>85</v>
      </c>
      <c r="B92" s="78" t="s">
        <v>17</v>
      </c>
      <c r="C92" s="69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15">
        <f t="shared" si="17"/>
        <v>0</v>
      </c>
      <c r="Y92" s="16">
        <f t="shared" si="18"/>
        <v>0</v>
      </c>
      <c r="Z92" s="18">
        <f t="shared" si="19"/>
        <v>21</v>
      </c>
      <c r="AA92" s="32"/>
      <c r="AB92" s="32"/>
      <c r="AC92" s="38"/>
    </row>
    <row r="93" spans="1:29" hidden="1" x14ac:dyDescent="0.2">
      <c r="A93" s="61">
        <v>86</v>
      </c>
      <c r="B93" s="78" t="s">
        <v>20</v>
      </c>
      <c r="C93" s="69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15">
        <f t="shared" si="17"/>
        <v>0</v>
      </c>
      <c r="Y93" s="16">
        <f t="shared" si="18"/>
        <v>0</v>
      </c>
      <c r="Z93" s="18">
        <f t="shared" si="19"/>
        <v>21</v>
      </c>
      <c r="AA93" s="32"/>
      <c r="AB93" s="32"/>
      <c r="AC93" s="38"/>
    </row>
    <row r="94" spans="1:29" hidden="1" x14ac:dyDescent="0.2">
      <c r="A94" s="61">
        <v>87</v>
      </c>
      <c r="B94" s="79" t="s">
        <v>14</v>
      </c>
      <c r="C94" s="69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15">
        <f t="shared" si="17"/>
        <v>0</v>
      </c>
      <c r="Y94" s="16">
        <f t="shared" si="18"/>
        <v>0</v>
      </c>
      <c r="Z94" s="18">
        <f t="shared" si="19"/>
        <v>21</v>
      </c>
      <c r="AA94" s="32"/>
      <c r="AB94" s="32"/>
      <c r="AC94" s="38"/>
    </row>
    <row r="95" spans="1:29" hidden="1" x14ac:dyDescent="0.2">
      <c r="A95" s="61">
        <v>88</v>
      </c>
      <c r="B95" s="79" t="s">
        <v>15</v>
      </c>
      <c r="C95" s="69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15">
        <f t="shared" si="17"/>
        <v>0</v>
      </c>
      <c r="Y95" s="16">
        <f t="shared" si="18"/>
        <v>0</v>
      </c>
      <c r="Z95" s="18">
        <f t="shared" si="19"/>
        <v>21</v>
      </c>
      <c r="AA95" s="32"/>
      <c r="AB95" s="32"/>
      <c r="AC95" s="38"/>
    </row>
    <row r="96" spans="1:29" s="2" customFormat="1" hidden="1" x14ac:dyDescent="0.2">
      <c r="A96" s="61">
        <v>89</v>
      </c>
      <c r="B96" s="79" t="s">
        <v>10</v>
      </c>
      <c r="C96" s="69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15">
        <f t="shared" si="17"/>
        <v>0</v>
      </c>
      <c r="Y96" s="16">
        <f t="shared" si="18"/>
        <v>0</v>
      </c>
      <c r="Z96" s="18">
        <f t="shared" si="19"/>
        <v>21</v>
      </c>
      <c r="AA96" s="32"/>
      <c r="AB96" s="32"/>
      <c r="AC96" s="38"/>
    </row>
    <row r="97" spans="1:31" s="2" customFormat="1" hidden="1" x14ac:dyDescent="0.2">
      <c r="A97" s="61">
        <v>90</v>
      </c>
      <c r="B97" s="84" t="s">
        <v>16</v>
      </c>
      <c r="C97" s="69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15">
        <f t="shared" si="17"/>
        <v>0</v>
      </c>
      <c r="Y97" s="16">
        <f t="shared" si="18"/>
        <v>0</v>
      </c>
      <c r="Z97" s="18">
        <f t="shared" si="19"/>
        <v>21</v>
      </c>
      <c r="AA97" s="32"/>
      <c r="AB97" s="32"/>
      <c r="AC97" s="38"/>
    </row>
    <row r="98" spans="1:31" s="2" customFormat="1" ht="13.5" hidden="1" thickBot="1" x14ac:dyDescent="0.25">
      <c r="A98" s="61">
        <v>91</v>
      </c>
      <c r="B98" s="83" t="s">
        <v>8</v>
      </c>
      <c r="C98" s="69"/>
      <c r="D98" s="33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19">
        <f t="shared" si="17"/>
        <v>0</v>
      </c>
      <c r="Y98" s="20">
        <f t="shared" si="18"/>
        <v>0</v>
      </c>
      <c r="Z98" s="21">
        <f t="shared" si="19"/>
        <v>21</v>
      </c>
      <c r="AA98" s="34"/>
      <c r="AB98" s="34"/>
      <c r="AC98" s="39"/>
    </row>
    <row r="99" spans="1:31" x14ac:dyDescent="0.2">
      <c r="A99" s="64"/>
      <c r="B99" s="85" t="s">
        <v>80</v>
      </c>
      <c r="C99" s="70">
        <v>6</v>
      </c>
      <c r="D99" s="70">
        <v>5</v>
      </c>
      <c r="E99" s="70">
        <v>2</v>
      </c>
      <c r="F99" s="70">
        <v>6</v>
      </c>
      <c r="G99" s="70">
        <v>5</v>
      </c>
      <c r="H99" s="70">
        <v>2</v>
      </c>
      <c r="I99" s="70">
        <v>3</v>
      </c>
      <c r="J99" s="70">
        <v>-3</v>
      </c>
      <c r="K99" s="70">
        <v>-1</v>
      </c>
      <c r="L99" s="70">
        <v>3</v>
      </c>
      <c r="M99" s="70">
        <v>7</v>
      </c>
      <c r="N99" s="70">
        <v>7</v>
      </c>
      <c r="O99" s="70">
        <v>2</v>
      </c>
      <c r="P99" s="70">
        <v>2</v>
      </c>
      <c r="Q99" s="70">
        <v>-1</v>
      </c>
      <c r="R99" s="70">
        <v>-1</v>
      </c>
      <c r="S99" s="70">
        <v>0</v>
      </c>
      <c r="T99" s="70">
        <v>-10</v>
      </c>
      <c r="U99" s="70">
        <v>-1</v>
      </c>
      <c r="V99" s="70">
        <v>2</v>
      </c>
      <c r="W99" s="70">
        <v>-1</v>
      </c>
      <c r="X99" s="22"/>
      <c r="Y99" s="23"/>
      <c r="Z99" s="24">
        <f>AVERAGE(C99:W99)</f>
        <v>1.6190476190476191</v>
      </c>
      <c r="AA99" s="49">
        <f>SUM(AA6:AA35)</f>
        <v>18</v>
      </c>
      <c r="AB99" s="49">
        <f>SUM(AB6:AB35)</f>
        <v>6</v>
      </c>
      <c r="AC99" s="118">
        <f>SUM(AC6:AC35)</f>
        <v>21</v>
      </c>
    </row>
    <row r="100" spans="1:31" ht="49.5" x14ac:dyDescent="0.2">
      <c r="A100" s="105"/>
      <c r="B100" s="77" t="s">
        <v>265</v>
      </c>
      <c r="C100" s="119" t="s">
        <v>125</v>
      </c>
      <c r="D100" s="119" t="s">
        <v>138</v>
      </c>
      <c r="E100" s="119" t="s">
        <v>126</v>
      </c>
      <c r="F100" s="119" t="s">
        <v>135</v>
      </c>
      <c r="G100" s="119" t="s">
        <v>126</v>
      </c>
      <c r="H100" s="119" t="s">
        <v>125</v>
      </c>
      <c r="I100" s="119" t="s">
        <v>126</v>
      </c>
      <c r="J100" s="119" t="s">
        <v>125</v>
      </c>
      <c r="K100" s="150" t="s">
        <v>279</v>
      </c>
      <c r="L100" s="119" t="s">
        <v>135</v>
      </c>
      <c r="M100" s="119" t="s">
        <v>138</v>
      </c>
      <c r="N100" s="119" t="s">
        <v>126</v>
      </c>
      <c r="O100" s="119" t="s">
        <v>126</v>
      </c>
      <c r="P100" s="119" t="s">
        <v>125</v>
      </c>
      <c r="Q100" s="150" t="s">
        <v>125</v>
      </c>
      <c r="R100" s="119" t="s">
        <v>126</v>
      </c>
      <c r="S100" s="119" t="s">
        <v>138</v>
      </c>
      <c r="T100" s="119" t="s">
        <v>125</v>
      </c>
      <c r="U100" s="119" t="s">
        <v>298</v>
      </c>
      <c r="V100" s="119" t="s">
        <v>138</v>
      </c>
      <c r="W100" s="119" t="s">
        <v>125</v>
      </c>
      <c r="X100" s="107"/>
      <c r="Y100" s="108"/>
      <c r="Z100" s="109"/>
      <c r="AA100" s="146"/>
      <c r="AB100" s="146"/>
      <c r="AC100" s="147"/>
    </row>
    <row r="101" spans="1:31" x14ac:dyDescent="0.2">
      <c r="A101" s="105"/>
      <c r="B101" s="77" t="s">
        <v>264</v>
      </c>
      <c r="C101" s="151" t="s">
        <v>266</v>
      </c>
      <c r="D101" s="151" t="s">
        <v>267</v>
      </c>
      <c r="E101" s="151" t="s">
        <v>266</v>
      </c>
      <c r="F101" s="151" t="s">
        <v>267</v>
      </c>
      <c r="G101" s="151" t="s">
        <v>266</v>
      </c>
      <c r="H101" s="151" t="s">
        <v>266</v>
      </c>
      <c r="I101" s="151" t="s">
        <v>210</v>
      </c>
      <c r="J101" s="151" t="s">
        <v>275</v>
      </c>
      <c r="K101" s="151" t="s">
        <v>267</v>
      </c>
      <c r="L101" s="151" t="s">
        <v>267</v>
      </c>
      <c r="M101" s="151" t="s">
        <v>267</v>
      </c>
      <c r="N101" s="151" t="s">
        <v>210</v>
      </c>
      <c r="O101" s="151" t="s">
        <v>290</v>
      </c>
      <c r="P101" s="151" t="s">
        <v>266</v>
      </c>
      <c r="Q101" s="152" t="s">
        <v>266</v>
      </c>
      <c r="R101" s="151" t="s">
        <v>275</v>
      </c>
      <c r="S101" s="151" t="s">
        <v>275</v>
      </c>
      <c r="T101" s="151" t="s">
        <v>275</v>
      </c>
      <c r="U101" s="151" t="s">
        <v>275</v>
      </c>
      <c r="V101" s="151" t="s">
        <v>210</v>
      </c>
      <c r="W101" s="151" t="s">
        <v>266</v>
      </c>
      <c r="X101" s="153"/>
      <c r="Y101" s="154"/>
      <c r="Z101" s="109"/>
      <c r="AA101" s="146"/>
      <c r="AB101" s="146"/>
      <c r="AC101" s="147"/>
    </row>
    <row r="102" spans="1:31" x14ac:dyDescent="0.2">
      <c r="A102" s="65"/>
      <c r="B102" s="79" t="s">
        <v>83</v>
      </c>
      <c r="C102" s="127">
        <v>17.399999999999999</v>
      </c>
      <c r="D102" s="127">
        <v>16.100000000000001</v>
      </c>
      <c r="E102" s="127">
        <v>16.5</v>
      </c>
      <c r="F102" s="127">
        <v>17.2</v>
      </c>
      <c r="G102" s="127">
        <v>16.100000000000001</v>
      </c>
      <c r="H102" s="127">
        <v>12.8</v>
      </c>
      <c r="I102" s="127">
        <v>14.5</v>
      </c>
      <c r="J102" s="127">
        <v>14.1</v>
      </c>
      <c r="K102" s="127">
        <v>16</v>
      </c>
      <c r="L102" s="127">
        <v>16.5</v>
      </c>
      <c r="M102" s="127">
        <v>15.1</v>
      </c>
      <c r="N102" s="127">
        <v>14.9</v>
      </c>
      <c r="O102" s="127">
        <v>14.7</v>
      </c>
      <c r="P102" s="127">
        <v>15.2</v>
      </c>
      <c r="Q102" s="127">
        <v>16</v>
      </c>
      <c r="R102" s="127">
        <v>14.4</v>
      </c>
      <c r="S102" s="127">
        <v>15.2</v>
      </c>
      <c r="T102" s="127">
        <v>14</v>
      </c>
      <c r="U102" s="127">
        <v>13.8</v>
      </c>
      <c r="V102" s="127">
        <v>14.9</v>
      </c>
      <c r="W102" s="127">
        <v>13.9</v>
      </c>
      <c r="X102" s="25"/>
      <c r="Y102" s="9"/>
      <c r="Z102" s="26">
        <f>AVERAGE(C102:W102)</f>
        <v>15.204761904761902</v>
      </c>
      <c r="AA102" s="32"/>
      <c r="AB102" s="32"/>
      <c r="AC102" s="38"/>
    </row>
    <row r="103" spans="1:31" x14ac:dyDescent="0.2">
      <c r="A103" s="65"/>
      <c r="B103" s="79" t="s">
        <v>127</v>
      </c>
      <c r="C103" s="128">
        <v>0.10069444444444443</v>
      </c>
      <c r="D103" s="128">
        <v>9.7222222222222224E-2</v>
      </c>
      <c r="E103" s="128">
        <v>0.10416666666666667</v>
      </c>
      <c r="F103" s="128">
        <v>0.1111111111111111</v>
      </c>
      <c r="G103" s="128">
        <v>0.11805555555555557</v>
      </c>
      <c r="H103" s="128">
        <v>9.375E-2</v>
      </c>
      <c r="I103" s="128">
        <v>0.10416666666666667</v>
      </c>
      <c r="J103" s="128">
        <v>8.6805555555555566E-2</v>
      </c>
      <c r="K103" s="128">
        <v>9.0277777777777776E-2</v>
      </c>
      <c r="L103" s="128">
        <v>0.1111111111111111</v>
      </c>
      <c r="M103" s="128">
        <v>8.6805555555555566E-2</v>
      </c>
      <c r="N103" s="128">
        <v>0.10069444444444443</v>
      </c>
      <c r="O103" s="128">
        <v>0.12152777777777778</v>
      </c>
      <c r="P103" s="128">
        <v>8.6805555555555566E-2</v>
      </c>
      <c r="Q103" s="128">
        <v>0.10069444444444443</v>
      </c>
      <c r="R103" s="128">
        <v>0.1423611111111111</v>
      </c>
      <c r="S103" s="128">
        <v>9.7222222222222224E-2</v>
      </c>
      <c r="T103" s="128">
        <v>8.3333333333333329E-2</v>
      </c>
      <c r="U103" s="128">
        <v>0.1111111111111111</v>
      </c>
      <c r="V103" s="128">
        <v>0.10069444444444443</v>
      </c>
      <c r="W103" s="128">
        <v>9.7222222222222224E-2</v>
      </c>
      <c r="X103" s="114"/>
      <c r="Y103" s="115"/>
      <c r="Z103" s="116">
        <f>AVERAGE(C103:W103)</f>
        <v>0.10218253968253969</v>
      </c>
      <c r="AA103" s="32"/>
      <c r="AB103" s="32"/>
      <c r="AC103" s="38"/>
    </row>
    <row r="104" spans="1:31" x14ac:dyDescent="0.2">
      <c r="A104" s="65"/>
      <c r="B104" s="79" t="s">
        <v>187</v>
      </c>
      <c r="C104" s="128">
        <v>7.5694444444444439E-2</v>
      </c>
      <c r="D104" s="128">
        <v>8.4027777777777771E-2</v>
      </c>
      <c r="E104" s="128">
        <v>9.1666666666666674E-2</v>
      </c>
      <c r="F104" s="128">
        <v>9.8611111111111108E-2</v>
      </c>
      <c r="G104" s="128">
        <v>0.10486111111111111</v>
      </c>
      <c r="H104" s="128">
        <v>7.5694444444444439E-2</v>
      </c>
      <c r="I104" s="128">
        <v>9.2361111111111116E-2</v>
      </c>
      <c r="J104" s="128">
        <v>7.2222222222222229E-2</v>
      </c>
      <c r="K104" s="128">
        <v>7.2222222222222229E-2</v>
      </c>
      <c r="L104" s="128">
        <v>9.2361111111111116E-2</v>
      </c>
      <c r="M104" s="128">
        <v>7.2222222222222229E-2</v>
      </c>
      <c r="N104" s="128">
        <v>8.3333333333333329E-2</v>
      </c>
      <c r="O104" s="128">
        <v>9.930555555555555E-2</v>
      </c>
      <c r="P104" s="128">
        <v>7.0833333333333331E-2</v>
      </c>
      <c r="Q104" s="128">
        <v>8.6805555555555566E-2</v>
      </c>
      <c r="R104" s="128">
        <v>0.11805555555555557</v>
      </c>
      <c r="S104" s="128">
        <v>7.9861111111111105E-2</v>
      </c>
      <c r="T104" s="128">
        <v>6.458333333333334E-2</v>
      </c>
      <c r="U104" s="128">
        <v>9.0972222222222218E-2</v>
      </c>
      <c r="V104" s="128">
        <v>8.3333333333333329E-2</v>
      </c>
      <c r="W104" s="128">
        <v>8.1250000000000003E-2</v>
      </c>
      <c r="X104" s="114"/>
      <c r="Y104" s="115"/>
      <c r="Z104" s="116">
        <f>AVERAGE(C104:W104)</f>
        <v>8.5251322751322758E-2</v>
      </c>
      <c r="AA104" s="32"/>
      <c r="AB104" s="32"/>
      <c r="AC104" s="38"/>
    </row>
    <row r="105" spans="1:31" x14ac:dyDescent="0.2">
      <c r="A105" s="65"/>
      <c r="B105" s="79" t="s">
        <v>188</v>
      </c>
      <c r="C105" s="128">
        <f t="shared" ref="C105:W105" si="20">C103-C104</f>
        <v>2.4999999999999994E-2</v>
      </c>
      <c r="D105" s="128">
        <f t="shared" si="20"/>
        <v>1.3194444444444453E-2</v>
      </c>
      <c r="E105" s="128">
        <f t="shared" si="20"/>
        <v>1.2499999999999997E-2</v>
      </c>
      <c r="F105" s="128">
        <f t="shared" si="20"/>
        <v>1.2499999999999997E-2</v>
      </c>
      <c r="G105" s="128">
        <f t="shared" si="20"/>
        <v>1.3194444444444453E-2</v>
      </c>
      <c r="H105" s="128">
        <f t="shared" si="20"/>
        <v>1.8055555555555561E-2</v>
      </c>
      <c r="I105" s="128">
        <f t="shared" si="20"/>
        <v>1.1805555555555555E-2</v>
      </c>
      <c r="J105" s="128">
        <f t="shared" si="20"/>
        <v>1.4583333333333337E-2</v>
      </c>
      <c r="K105" s="128">
        <f t="shared" si="20"/>
        <v>1.8055555555555547E-2</v>
      </c>
      <c r="L105" s="128">
        <f t="shared" si="20"/>
        <v>1.8749999999999989E-2</v>
      </c>
      <c r="M105" s="128">
        <f t="shared" si="20"/>
        <v>1.4583333333333337E-2</v>
      </c>
      <c r="N105" s="128">
        <f t="shared" si="20"/>
        <v>1.7361111111111105E-2</v>
      </c>
      <c r="O105" s="128">
        <f t="shared" si="20"/>
        <v>2.2222222222222227E-2</v>
      </c>
      <c r="P105" s="128">
        <f t="shared" si="20"/>
        <v>1.5972222222222235E-2</v>
      </c>
      <c r="Q105" s="128">
        <f t="shared" si="20"/>
        <v>1.3888888888888867E-2</v>
      </c>
      <c r="R105" s="128">
        <f t="shared" si="20"/>
        <v>2.4305555555555539E-2</v>
      </c>
      <c r="S105" s="128">
        <f t="shared" si="20"/>
        <v>1.7361111111111119E-2</v>
      </c>
      <c r="T105" s="128">
        <f t="shared" si="20"/>
        <v>1.8749999999999989E-2</v>
      </c>
      <c r="U105" s="128">
        <f t="shared" si="20"/>
        <v>2.0138888888888887E-2</v>
      </c>
      <c r="V105" s="128">
        <f t="shared" si="20"/>
        <v>1.7361111111111105E-2</v>
      </c>
      <c r="W105" s="128">
        <f t="shared" si="20"/>
        <v>1.5972222222222221E-2</v>
      </c>
      <c r="X105" s="114"/>
      <c r="Y105" s="115"/>
      <c r="Z105" s="116">
        <f>AVERAGE(C105:W105)</f>
        <v>1.6931216931216929E-2</v>
      </c>
      <c r="AA105" s="32"/>
      <c r="AB105" s="32"/>
      <c r="AC105" s="38"/>
      <c r="AE105" s="149"/>
    </row>
    <row r="106" spans="1:31" ht="38.25" x14ac:dyDescent="0.2">
      <c r="A106" s="65"/>
      <c r="B106" s="79" t="s">
        <v>84</v>
      </c>
      <c r="C106" s="100" t="s">
        <v>88</v>
      </c>
      <c r="D106" s="100" t="s">
        <v>270</v>
      </c>
      <c r="E106" s="100" t="s">
        <v>271</v>
      </c>
      <c r="F106" s="100"/>
      <c r="G106" s="100"/>
      <c r="H106" s="100"/>
      <c r="I106" s="100"/>
      <c r="J106" s="100" t="s">
        <v>256</v>
      </c>
      <c r="K106" s="100" t="s">
        <v>280</v>
      </c>
      <c r="L106" s="100" t="s">
        <v>285</v>
      </c>
      <c r="M106" s="100" t="s">
        <v>266</v>
      </c>
      <c r="N106" s="100" t="s">
        <v>287</v>
      </c>
      <c r="O106" s="100"/>
      <c r="P106" s="100" t="s">
        <v>223</v>
      </c>
      <c r="Q106" s="100"/>
      <c r="R106" s="100" t="s">
        <v>295</v>
      </c>
      <c r="S106" s="100" t="s">
        <v>224</v>
      </c>
      <c r="T106" s="100"/>
      <c r="U106" s="100" t="s">
        <v>299</v>
      </c>
      <c r="V106" s="100"/>
      <c r="W106" s="100" t="s">
        <v>210</v>
      </c>
      <c r="X106" s="25"/>
      <c r="Y106" s="9"/>
      <c r="Z106" s="27"/>
      <c r="AA106" s="32"/>
      <c r="AB106" s="32"/>
      <c r="AC106" s="38"/>
    </row>
    <row r="107" spans="1:31" x14ac:dyDescent="0.2">
      <c r="A107" s="65"/>
      <c r="B107" s="79" t="s">
        <v>219</v>
      </c>
      <c r="C107" s="100">
        <v>1</v>
      </c>
      <c r="D107" s="100">
        <v>1</v>
      </c>
      <c r="E107" s="100">
        <v>1</v>
      </c>
      <c r="F107" s="100">
        <v>0</v>
      </c>
      <c r="G107" s="100">
        <v>0</v>
      </c>
      <c r="H107" s="100">
        <v>0</v>
      </c>
      <c r="I107" s="100">
        <v>0</v>
      </c>
      <c r="J107" s="100">
        <v>1</v>
      </c>
      <c r="K107" s="100">
        <v>2</v>
      </c>
      <c r="L107" s="100">
        <v>2</v>
      </c>
      <c r="M107" s="100">
        <v>1</v>
      </c>
      <c r="N107" s="100">
        <v>1</v>
      </c>
      <c r="O107" s="100">
        <v>0</v>
      </c>
      <c r="P107" s="100">
        <v>1</v>
      </c>
      <c r="Q107" s="100">
        <v>0</v>
      </c>
      <c r="R107" s="100">
        <v>2</v>
      </c>
      <c r="S107" s="100">
        <v>1</v>
      </c>
      <c r="T107" s="100">
        <v>0</v>
      </c>
      <c r="U107" s="100">
        <v>3</v>
      </c>
      <c r="V107" s="100">
        <v>0</v>
      </c>
      <c r="W107" s="100">
        <v>1</v>
      </c>
      <c r="X107" s="25"/>
      <c r="Y107" s="9"/>
      <c r="Z107" s="27"/>
      <c r="AA107" s="32">
        <f>SUM(C107:W107)</f>
        <v>18</v>
      </c>
      <c r="AB107" s="32"/>
      <c r="AC107" s="38"/>
    </row>
    <row r="108" spans="1:31" ht="26.25" customHeight="1" x14ac:dyDescent="0.2">
      <c r="A108" s="65"/>
      <c r="B108" s="79" t="s">
        <v>85</v>
      </c>
      <c r="C108" s="100" t="s">
        <v>88</v>
      </c>
      <c r="D108" s="100"/>
      <c r="E108" s="100"/>
      <c r="F108" s="100"/>
      <c r="G108" s="100" t="s">
        <v>223</v>
      </c>
      <c r="H108" s="100"/>
      <c r="I108" s="100"/>
      <c r="J108" s="100"/>
      <c r="K108" s="100" t="s">
        <v>210</v>
      </c>
      <c r="L108" s="100" t="s">
        <v>288</v>
      </c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25"/>
      <c r="Y108" s="9"/>
      <c r="Z108" s="27"/>
      <c r="AA108" s="32"/>
      <c r="AB108" s="32"/>
      <c r="AC108" s="38"/>
    </row>
    <row r="109" spans="1:31" x14ac:dyDescent="0.2">
      <c r="A109" s="65"/>
      <c r="B109" s="79" t="s">
        <v>220</v>
      </c>
      <c r="C109" s="100">
        <v>1</v>
      </c>
      <c r="D109" s="100">
        <v>0</v>
      </c>
      <c r="E109" s="100">
        <v>0</v>
      </c>
      <c r="F109" s="100">
        <v>0</v>
      </c>
      <c r="G109" s="100">
        <v>1</v>
      </c>
      <c r="H109" s="100">
        <v>0</v>
      </c>
      <c r="I109" s="100">
        <v>0</v>
      </c>
      <c r="J109" s="100">
        <v>0</v>
      </c>
      <c r="K109" s="100">
        <v>1</v>
      </c>
      <c r="L109" s="100">
        <v>3</v>
      </c>
      <c r="M109" s="100">
        <v>0</v>
      </c>
      <c r="N109" s="100">
        <v>0</v>
      </c>
      <c r="O109" s="100">
        <v>0</v>
      </c>
      <c r="P109" s="100">
        <v>0</v>
      </c>
      <c r="Q109" s="100">
        <v>0</v>
      </c>
      <c r="R109" s="100">
        <v>0</v>
      </c>
      <c r="S109" s="100">
        <v>0</v>
      </c>
      <c r="T109" s="100">
        <v>0</v>
      </c>
      <c r="U109" s="100">
        <v>0</v>
      </c>
      <c r="V109" s="100">
        <v>0</v>
      </c>
      <c r="W109" s="100">
        <v>0</v>
      </c>
      <c r="X109" s="25"/>
      <c r="Y109" s="9"/>
      <c r="Z109" s="27"/>
      <c r="AA109" s="32"/>
      <c r="AB109" s="32">
        <f>SUM(C109:W109)</f>
        <v>6</v>
      </c>
      <c r="AC109" s="38"/>
    </row>
    <row r="110" spans="1:31" x14ac:dyDescent="0.2">
      <c r="A110" s="65"/>
      <c r="B110" s="79" t="s">
        <v>86</v>
      </c>
      <c r="C110" s="100" t="s">
        <v>90</v>
      </c>
      <c r="D110" s="100" t="s">
        <v>90</v>
      </c>
      <c r="E110" s="100" t="s">
        <v>90</v>
      </c>
      <c r="F110" s="100" t="s">
        <v>95</v>
      </c>
      <c r="G110" s="100" t="s">
        <v>90</v>
      </c>
      <c r="H110" s="100" t="s">
        <v>95</v>
      </c>
      <c r="I110" s="100" t="s">
        <v>90</v>
      </c>
      <c r="J110" s="100" t="s">
        <v>90</v>
      </c>
      <c r="K110" s="100" t="s">
        <v>95</v>
      </c>
      <c r="L110" s="100" t="s">
        <v>90</v>
      </c>
      <c r="M110" s="100" t="s">
        <v>90</v>
      </c>
      <c r="N110" s="100" t="s">
        <v>90</v>
      </c>
      <c r="O110" s="100" t="s">
        <v>90</v>
      </c>
      <c r="P110" s="100" t="s">
        <v>95</v>
      </c>
      <c r="Q110" s="100" t="s">
        <v>95</v>
      </c>
      <c r="R110" s="100" t="s">
        <v>90</v>
      </c>
      <c r="S110" s="100" t="s">
        <v>90</v>
      </c>
      <c r="T110" s="100" t="s">
        <v>95</v>
      </c>
      <c r="U110" s="100" t="s">
        <v>90</v>
      </c>
      <c r="V110" s="100" t="s">
        <v>90</v>
      </c>
      <c r="W110" s="100" t="s">
        <v>90</v>
      </c>
      <c r="X110" s="25"/>
      <c r="Y110" s="9"/>
      <c r="Z110" s="27"/>
      <c r="AA110" s="32"/>
      <c r="AB110" s="32"/>
      <c r="AC110" s="38"/>
    </row>
    <row r="111" spans="1:31" x14ac:dyDescent="0.2">
      <c r="A111" s="65"/>
      <c r="B111" s="79" t="s">
        <v>124</v>
      </c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12"/>
      <c r="Y111" s="113"/>
      <c r="Z111" s="18">
        <f>SUM(C111:W111)</f>
        <v>0</v>
      </c>
      <c r="AA111" s="32"/>
      <c r="AB111" s="32"/>
      <c r="AC111" s="38"/>
    </row>
    <row r="112" spans="1:31" ht="63" customHeight="1" x14ac:dyDescent="0.2">
      <c r="A112" s="65"/>
      <c r="B112" s="79" t="s">
        <v>81</v>
      </c>
      <c r="C112" s="143" t="s">
        <v>222</v>
      </c>
      <c r="D112" s="143" t="s">
        <v>222</v>
      </c>
      <c r="E112" s="143" t="s">
        <v>222</v>
      </c>
      <c r="F112" s="143" t="s">
        <v>82</v>
      </c>
      <c r="G112" s="143" t="s">
        <v>222</v>
      </c>
      <c r="H112" s="143" t="s">
        <v>222</v>
      </c>
      <c r="I112" s="143" t="s">
        <v>273</v>
      </c>
      <c r="J112" s="143" t="s">
        <v>229</v>
      </c>
      <c r="K112" s="143" t="s">
        <v>222</v>
      </c>
      <c r="L112" s="143" t="s">
        <v>82</v>
      </c>
      <c r="M112" s="143" t="s">
        <v>82</v>
      </c>
      <c r="N112" s="143" t="s">
        <v>297</v>
      </c>
      <c r="O112" s="143" t="s">
        <v>289</v>
      </c>
      <c r="P112" s="143" t="s">
        <v>82</v>
      </c>
      <c r="Q112" s="143" t="s">
        <v>82</v>
      </c>
      <c r="R112" s="143" t="s">
        <v>296</v>
      </c>
      <c r="S112" s="143" t="s">
        <v>229</v>
      </c>
      <c r="T112" s="143" t="s">
        <v>229</v>
      </c>
      <c r="U112" s="143" t="s">
        <v>229</v>
      </c>
      <c r="V112" s="143" t="s">
        <v>302</v>
      </c>
      <c r="W112" s="143" t="s">
        <v>229</v>
      </c>
      <c r="X112" s="25"/>
      <c r="Y112" s="9"/>
      <c r="Z112" s="104"/>
      <c r="AA112" s="7"/>
      <c r="AB112" s="7"/>
      <c r="AC112" s="42"/>
    </row>
    <row r="113" spans="1:29" x14ac:dyDescent="0.2">
      <c r="A113" s="129"/>
      <c r="B113" s="83" t="s">
        <v>101</v>
      </c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>
        <v>1</v>
      </c>
      <c r="O113" s="163"/>
      <c r="P113" s="163"/>
      <c r="Q113" s="163"/>
      <c r="R113" s="163">
        <v>1</v>
      </c>
      <c r="S113" s="163"/>
      <c r="T113" s="163"/>
      <c r="U113" s="163"/>
      <c r="V113" s="163">
        <v>1</v>
      </c>
      <c r="W113" s="130"/>
      <c r="X113" s="131"/>
      <c r="Y113" s="132"/>
      <c r="Z113" s="133">
        <f>COUNT(C113:W113)</f>
        <v>3</v>
      </c>
      <c r="AA113" s="132"/>
      <c r="AB113" s="132"/>
      <c r="AC113" s="134"/>
    </row>
    <row r="114" spans="1:29" ht="53.25" customHeight="1" thickBot="1" x14ac:dyDescent="0.25">
      <c r="A114" s="66"/>
      <c r="B114" s="86" t="s">
        <v>178</v>
      </c>
      <c r="C114" s="144" t="s">
        <v>146</v>
      </c>
      <c r="D114" s="144" t="s">
        <v>201</v>
      </c>
      <c r="E114" s="144" t="s">
        <v>272</v>
      </c>
      <c r="F114" s="144" t="s">
        <v>161</v>
      </c>
      <c r="G114" s="144" t="s">
        <v>205</v>
      </c>
      <c r="H114" s="144" t="s">
        <v>143</v>
      </c>
      <c r="I114" s="144" t="s">
        <v>274</v>
      </c>
      <c r="J114" s="144" t="s">
        <v>276</v>
      </c>
      <c r="K114" s="144" t="s">
        <v>128</v>
      </c>
      <c r="L114" s="144" t="s">
        <v>282</v>
      </c>
      <c r="M114" s="144" t="s">
        <v>286</v>
      </c>
      <c r="N114" s="144" t="s">
        <v>163</v>
      </c>
      <c r="O114" s="144" t="s">
        <v>141</v>
      </c>
      <c r="P114" s="144" t="s">
        <v>291</v>
      </c>
      <c r="Q114" s="144" t="s">
        <v>294</v>
      </c>
      <c r="R114" s="144" t="s">
        <v>172</v>
      </c>
      <c r="S114" s="144" t="s">
        <v>203</v>
      </c>
      <c r="T114" s="144" t="s">
        <v>143</v>
      </c>
      <c r="U114" s="144" t="s">
        <v>300</v>
      </c>
      <c r="V114" s="144" t="s">
        <v>163</v>
      </c>
      <c r="W114" s="144" t="s">
        <v>143</v>
      </c>
      <c r="X114" s="28"/>
      <c r="Y114" s="29"/>
      <c r="Z114" s="136"/>
      <c r="AA114" s="137"/>
      <c r="AB114" s="137"/>
      <c r="AC114" s="138"/>
    </row>
    <row r="115" spans="1:29" ht="13.5" thickBot="1" x14ac:dyDescent="0.25">
      <c r="A115" s="66"/>
      <c r="B115" s="86" t="s">
        <v>261</v>
      </c>
      <c r="C115" s="164" t="s">
        <v>88</v>
      </c>
      <c r="D115" s="164"/>
      <c r="E115" s="164"/>
      <c r="F115" s="164"/>
      <c r="G115" s="164"/>
      <c r="H115" s="164"/>
      <c r="I115" s="164"/>
      <c r="J115" s="164"/>
      <c r="K115" s="164" t="s">
        <v>210</v>
      </c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28"/>
      <c r="Y115" s="29"/>
      <c r="Z115" s="136"/>
      <c r="AA115" s="137"/>
      <c r="AB115" s="137"/>
      <c r="AC115" s="138"/>
    </row>
    <row r="116" spans="1:29" ht="53.25" x14ac:dyDescent="0.2">
      <c r="C116" s="155"/>
      <c r="D116" s="155"/>
      <c r="E116" s="155"/>
      <c r="F116" s="155"/>
      <c r="G116" s="155"/>
      <c r="H116" s="155"/>
      <c r="I116" s="156">
        <v>27742</v>
      </c>
      <c r="J116" s="158" t="s">
        <v>277</v>
      </c>
      <c r="K116" s="156">
        <v>43093</v>
      </c>
      <c r="L116" s="155"/>
      <c r="M116" s="158" t="s">
        <v>284</v>
      </c>
      <c r="N116" s="155"/>
      <c r="O116" s="155"/>
      <c r="P116" s="155"/>
      <c r="Q116" s="155"/>
      <c r="R116" s="155"/>
      <c r="S116" s="161" t="s">
        <v>292</v>
      </c>
      <c r="T116" s="155"/>
      <c r="U116" s="156">
        <v>27095</v>
      </c>
      <c r="V116" s="155"/>
      <c r="W116" s="155"/>
    </row>
    <row r="117" spans="1:29" ht="36" customHeight="1" x14ac:dyDescent="0.2">
      <c r="C117" s="155"/>
      <c r="D117" s="155"/>
      <c r="E117" s="155"/>
      <c r="F117" s="155"/>
      <c r="G117" s="155"/>
      <c r="H117" s="155"/>
      <c r="I117" s="157" t="s">
        <v>268</v>
      </c>
      <c r="J117" s="159" t="s">
        <v>278</v>
      </c>
      <c r="K117" s="157" t="s">
        <v>281</v>
      </c>
      <c r="L117" s="155"/>
      <c r="M117" s="159" t="s">
        <v>283</v>
      </c>
      <c r="N117" s="155"/>
      <c r="O117" s="155"/>
      <c r="P117" s="155"/>
      <c r="Q117" s="155"/>
      <c r="R117" s="155"/>
      <c r="S117" s="162" t="s">
        <v>293</v>
      </c>
      <c r="T117" s="155"/>
      <c r="U117" s="157" t="s">
        <v>301</v>
      </c>
      <c r="V117" s="155"/>
      <c r="W117" s="155"/>
    </row>
  </sheetData>
  <autoFilter ref="A5:AC5">
    <sortState ref="A6:AC117">
      <sortCondition descending="1" ref="Y5"/>
    </sortState>
  </autoFilter>
  <mergeCells count="4">
    <mergeCell ref="A1:A4"/>
    <mergeCell ref="C1:W1"/>
    <mergeCell ref="X1:Y1"/>
    <mergeCell ref="AA1:AC4"/>
  </mergeCells>
  <pageMargins left="0.25" right="0.25" top="0.75" bottom="0.75" header="0.3" footer="0.3"/>
  <pageSetup paperSize="9" scale="63" orientation="landscape" horizontalDpi="300" verticalDpi="300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V97" sqref="V97"/>
    </sheetView>
  </sheetViews>
  <sheetFormatPr defaultRowHeight="12.75" x14ac:dyDescent="0.2"/>
  <cols>
    <col min="1" max="1" width="4.85546875" customWidth="1"/>
    <col min="2" max="2" width="21.140625" bestFit="1" customWidth="1"/>
    <col min="3" max="23" width="6.140625" style="58" customWidth="1"/>
    <col min="24" max="24" width="7.5703125" customWidth="1"/>
    <col min="25" max="25" width="5.85546875" customWidth="1"/>
    <col min="26" max="26" width="12.5703125" bestFit="1" customWidth="1"/>
    <col min="27" max="29" width="3" customWidth="1"/>
    <col min="31" max="31" width="9" bestFit="1" customWidth="1"/>
  </cols>
  <sheetData>
    <row r="1" spans="1:29" x14ac:dyDescent="0.2">
      <c r="A1" s="165" t="s">
        <v>108</v>
      </c>
      <c r="B1" s="120" t="s">
        <v>218</v>
      </c>
      <c r="C1" s="168" t="s">
        <v>112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70" t="s">
        <v>113</v>
      </c>
      <c r="Y1" s="171"/>
      <c r="Z1" s="121" t="s">
        <v>114</v>
      </c>
      <c r="AA1" s="172"/>
      <c r="AB1" s="173"/>
      <c r="AC1" s="174"/>
    </row>
    <row r="2" spans="1:29" x14ac:dyDescent="0.2">
      <c r="A2" s="166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5" t="s">
        <v>32</v>
      </c>
      <c r="Y2" s="124" t="s">
        <v>33</v>
      </c>
      <c r="Z2" s="126"/>
      <c r="AA2" s="175"/>
      <c r="AB2" s="176"/>
      <c r="AC2" s="177"/>
    </row>
    <row r="3" spans="1:29" s="2" customFormat="1" x14ac:dyDescent="0.2">
      <c r="A3" s="166"/>
      <c r="B3" s="74" t="s">
        <v>110</v>
      </c>
      <c r="C3" s="67">
        <f t="shared" ref="C3:W3" si="0">COUNT(C6:C95)</f>
        <v>10</v>
      </c>
      <c r="D3" s="67">
        <f t="shared" si="0"/>
        <v>8</v>
      </c>
      <c r="E3" s="67">
        <f t="shared" si="0"/>
        <v>5</v>
      </c>
      <c r="F3" s="67">
        <f t="shared" si="0"/>
        <v>9</v>
      </c>
      <c r="G3" s="67">
        <f t="shared" si="0"/>
        <v>10</v>
      </c>
      <c r="H3" s="67">
        <f t="shared" si="0"/>
        <v>9</v>
      </c>
      <c r="I3" s="67">
        <f t="shared" si="0"/>
        <v>7</v>
      </c>
      <c r="J3" s="67">
        <f t="shared" si="0"/>
        <v>10</v>
      </c>
      <c r="K3" s="67">
        <f t="shared" si="0"/>
        <v>3</v>
      </c>
      <c r="L3" s="67">
        <f t="shared" si="0"/>
        <v>7</v>
      </c>
      <c r="M3" s="67">
        <f t="shared" si="0"/>
        <v>12</v>
      </c>
      <c r="N3" s="67">
        <f t="shared" si="0"/>
        <v>6</v>
      </c>
      <c r="O3" s="67">
        <f t="shared" si="0"/>
        <v>10</v>
      </c>
      <c r="P3" s="67">
        <f t="shared" si="0"/>
        <v>6</v>
      </c>
      <c r="Q3" s="67">
        <f t="shared" si="0"/>
        <v>9</v>
      </c>
      <c r="R3" s="67">
        <f t="shared" si="0"/>
        <v>8</v>
      </c>
      <c r="S3" s="67">
        <f t="shared" si="0"/>
        <v>7</v>
      </c>
      <c r="T3" s="67">
        <f t="shared" si="0"/>
        <v>8</v>
      </c>
      <c r="U3" s="67">
        <f t="shared" si="0"/>
        <v>9</v>
      </c>
      <c r="V3" s="67">
        <f t="shared" si="0"/>
        <v>8</v>
      </c>
      <c r="W3" s="67">
        <f t="shared" si="0"/>
        <v>12</v>
      </c>
      <c r="X3" s="89"/>
      <c r="Y3" s="10"/>
      <c r="Z3" s="90">
        <f>SUM(C3:W3)/Y4</f>
        <v>8.2380952380952372</v>
      </c>
      <c r="AA3" s="175"/>
      <c r="AB3" s="176"/>
      <c r="AC3" s="177"/>
    </row>
    <row r="4" spans="1:29" s="3" customFormat="1" ht="13.5" thickBot="1" x14ac:dyDescent="0.25">
      <c r="A4" s="167"/>
      <c r="B4" s="75" t="s">
        <v>111</v>
      </c>
      <c r="C4" s="68">
        <f t="shared" ref="C4:W4" si="1">SUM(C6:C95)/C3</f>
        <v>34</v>
      </c>
      <c r="D4" s="68">
        <f t="shared" si="1"/>
        <v>38</v>
      </c>
      <c r="E4" s="68">
        <f t="shared" si="1"/>
        <v>25</v>
      </c>
      <c r="F4" s="68">
        <f t="shared" si="1"/>
        <v>33</v>
      </c>
      <c r="G4" s="68">
        <f t="shared" si="1"/>
        <v>39</v>
      </c>
      <c r="H4" s="68">
        <f t="shared" si="1"/>
        <v>37</v>
      </c>
      <c r="I4" s="68">
        <f t="shared" si="1"/>
        <v>34</v>
      </c>
      <c r="J4" s="68">
        <f t="shared" si="1"/>
        <v>32</v>
      </c>
      <c r="K4" s="68">
        <f t="shared" si="1"/>
        <v>32</v>
      </c>
      <c r="L4" s="68">
        <f t="shared" si="1"/>
        <v>46</v>
      </c>
      <c r="M4" s="68">
        <f t="shared" si="1"/>
        <v>18</v>
      </c>
      <c r="N4" s="68">
        <f t="shared" si="1"/>
        <v>37</v>
      </c>
      <c r="O4" s="68">
        <f t="shared" si="1"/>
        <v>27</v>
      </c>
      <c r="P4" s="68">
        <f t="shared" si="1"/>
        <v>31</v>
      </c>
      <c r="Q4" s="68">
        <f t="shared" si="1"/>
        <v>24</v>
      </c>
      <c r="R4" s="68">
        <f t="shared" si="1"/>
        <v>24</v>
      </c>
      <c r="S4" s="68">
        <f t="shared" si="1"/>
        <v>29</v>
      </c>
      <c r="T4" s="68">
        <f t="shared" si="1"/>
        <v>34</v>
      </c>
      <c r="U4" s="68">
        <f t="shared" si="1"/>
        <v>33</v>
      </c>
      <c r="V4" s="68">
        <f t="shared" si="1"/>
        <v>40</v>
      </c>
      <c r="W4" s="68">
        <f t="shared" si="1"/>
        <v>28</v>
      </c>
      <c r="X4" s="91">
        <f>SUM(C4:W4)</f>
        <v>675</v>
      </c>
      <c r="Y4" s="35">
        <f>COUNTIF(C4:W4,"&gt;0")</f>
        <v>21</v>
      </c>
      <c r="Z4" s="92">
        <f>SUM(C4:W4)/Y4</f>
        <v>32.142857142857146</v>
      </c>
      <c r="AA4" s="178"/>
      <c r="AB4" s="179"/>
      <c r="AC4" s="180"/>
    </row>
    <row r="5" spans="1:29" ht="67.5" customHeight="1" thickBot="1" x14ac:dyDescent="0.25">
      <c r="A5" s="60" t="s">
        <v>0</v>
      </c>
      <c r="B5" s="76" t="s">
        <v>1</v>
      </c>
      <c r="C5" s="139">
        <v>42675</v>
      </c>
      <c r="D5" s="139">
        <v>42682</v>
      </c>
      <c r="E5" s="139">
        <v>42689</v>
      </c>
      <c r="F5" s="139">
        <v>42696</v>
      </c>
      <c r="G5" s="139">
        <v>42703</v>
      </c>
      <c r="H5" s="139">
        <v>42710</v>
      </c>
      <c r="I5" s="139">
        <v>42717</v>
      </c>
      <c r="J5" s="139">
        <v>42724</v>
      </c>
      <c r="K5" s="139">
        <v>42731</v>
      </c>
      <c r="L5" s="139">
        <v>42738</v>
      </c>
      <c r="M5" s="139">
        <v>42745</v>
      </c>
      <c r="N5" s="139">
        <v>42752</v>
      </c>
      <c r="O5" s="139">
        <v>42759</v>
      </c>
      <c r="P5" s="139">
        <v>42766</v>
      </c>
      <c r="Q5" s="139">
        <v>42773</v>
      </c>
      <c r="R5" s="139">
        <v>42780</v>
      </c>
      <c r="S5" s="139">
        <v>42787</v>
      </c>
      <c r="T5" s="139">
        <v>42794</v>
      </c>
      <c r="U5" s="139">
        <v>42801</v>
      </c>
      <c r="V5" s="139">
        <v>42808</v>
      </c>
      <c r="W5" s="139">
        <v>42815</v>
      </c>
      <c r="X5" s="12" t="s">
        <v>31</v>
      </c>
      <c r="Y5" s="13" t="s">
        <v>115</v>
      </c>
      <c r="Z5" s="14" t="s">
        <v>116</v>
      </c>
      <c r="AA5" s="47" t="s">
        <v>99</v>
      </c>
      <c r="AB5" s="47" t="s">
        <v>100</v>
      </c>
      <c r="AC5" s="59" t="s">
        <v>86</v>
      </c>
    </row>
    <row r="6" spans="1:29" x14ac:dyDescent="0.2">
      <c r="A6" s="61">
        <v>1</v>
      </c>
      <c r="B6" s="148" t="s">
        <v>52</v>
      </c>
      <c r="C6" s="69">
        <v>34</v>
      </c>
      <c r="D6" s="32">
        <v>38</v>
      </c>
      <c r="E6" s="32">
        <v>25</v>
      </c>
      <c r="F6" s="32">
        <v>33</v>
      </c>
      <c r="G6" s="36"/>
      <c r="H6" s="32">
        <v>37</v>
      </c>
      <c r="I6" s="32">
        <v>34</v>
      </c>
      <c r="J6" s="32">
        <v>32</v>
      </c>
      <c r="K6" s="32">
        <v>32</v>
      </c>
      <c r="L6" s="32">
        <v>46</v>
      </c>
      <c r="M6" s="32">
        <v>18</v>
      </c>
      <c r="N6" s="32">
        <v>37</v>
      </c>
      <c r="O6" s="32">
        <v>27</v>
      </c>
      <c r="P6" s="32">
        <v>31</v>
      </c>
      <c r="Q6" s="32">
        <v>24</v>
      </c>
      <c r="R6" s="32">
        <v>24</v>
      </c>
      <c r="S6" s="32">
        <v>29</v>
      </c>
      <c r="T6" s="32">
        <v>34</v>
      </c>
      <c r="U6" s="32">
        <v>33</v>
      </c>
      <c r="V6" s="32">
        <v>40</v>
      </c>
      <c r="W6" s="32">
        <v>28</v>
      </c>
      <c r="X6" s="15">
        <f t="shared" ref="X6:X37" si="2">SUM(C6:W6)</f>
        <v>636</v>
      </c>
      <c r="Y6" s="16">
        <f t="shared" ref="Y6:Y37" si="3">COUNTIF(C6:W6,"&gt;0")</f>
        <v>20</v>
      </c>
      <c r="Z6" s="17">
        <f t="shared" ref="Z6:Z37" si="4">Y$4-Y6</f>
        <v>1</v>
      </c>
      <c r="AA6" s="32">
        <v>1</v>
      </c>
      <c r="AB6" s="32"/>
      <c r="AC6" s="38">
        <v>3</v>
      </c>
    </row>
    <row r="7" spans="1:29" x14ac:dyDescent="0.2">
      <c r="A7" s="61">
        <v>2</v>
      </c>
      <c r="B7" s="78" t="s">
        <v>36</v>
      </c>
      <c r="C7" s="69">
        <v>34</v>
      </c>
      <c r="D7" s="32">
        <v>38</v>
      </c>
      <c r="E7" s="32">
        <v>25</v>
      </c>
      <c r="F7" s="32">
        <v>33</v>
      </c>
      <c r="G7" s="32">
        <v>39</v>
      </c>
      <c r="H7" s="32">
        <v>37</v>
      </c>
      <c r="I7" s="32">
        <v>34</v>
      </c>
      <c r="J7" s="32">
        <v>32</v>
      </c>
      <c r="K7" s="32">
        <v>32</v>
      </c>
      <c r="L7" s="32">
        <v>46</v>
      </c>
      <c r="M7" s="32">
        <v>18</v>
      </c>
      <c r="N7" s="32">
        <v>37</v>
      </c>
      <c r="O7" s="32">
        <v>27</v>
      </c>
      <c r="P7" s="32">
        <v>31</v>
      </c>
      <c r="Q7" s="32">
        <v>24</v>
      </c>
      <c r="R7" s="32">
        <v>24</v>
      </c>
      <c r="S7" s="32">
        <v>29</v>
      </c>
      <c r="T7" s="32">
        <v>34</v>
      </c>
      <c r="U7" s="36"/>
      <c r="V7" s="36"/>
      <c r="W7" s="32">
        <v>28</v>
      </c>
      <c r="X7" s="15">
        <f t="shared" si="2"/>
        <v>602</v>
      </c>
      <c r="Y7" s="16">
        <f t="shared" si="3"/>
        <v>19</v>
      </c>
      <c r="Z7" s="18">
        <f t="shared" si="4"/>
        <v>2</v>
      </c>
      <c r="AA7" s="32">
        <v>2</v>
      </c>
      <c r="AB7" s="32"/>
      <c r="AC7" s="38"/>
    </row>
    <row r="8" spans="1:29" x14ac:dyDescent="0.2">
      <c r="A8" s="61">
        <v>3</v>
      </c>
      <c r="B8" s="78" t="s">
        <v>54</v>
      </c>
      <c r="C8" s="69">
        <v>34</v>
      </c>
      <c r="D8" s="32">
        <v>38</v>
      </c>
      <c r="E8" s="36"/>
      <c r="F8" s="32">
        <v>33</v>
      </c>
      <c r="G8" s="32">
        <v>39</v>
      </c>
      <c r="H8" s="36"/>
      <c r="I8" s="36"/>
      <c r="J8" s="32">
        <v>32</v>
      </c>
      <c r="K8" s="36"/>
      <c r="L8" s="32">
        <v>46</v>
      </c>
      <c r="M8" s="32">
        <v>18</v>
      </c>
      <c r="N8" s="36"/>
      <c r="O8" s="32">
        <v>27</v>
      </c>
      <c r="P8" s="32">
        <v>31</v>
      </c>
      <c r="Q8" s="32">
        <v>24</v>
      </c>
      <c r="R8" s="32">
        <v>24</v>
      </c>
      <c r="S8" s="32">
        <v>29</v>
      </c>
      <c r="T8" s="32">
        <v>34</v>
      </c>
      <c r="U8" s="32">
        <v>33</v>
      </c>
      <c r="V8" s="32">
        <v>40</v>
      </c>
      <c r="W8" s="32">
        <v>28</v>
      </c>
      <c r="X8" s="15">
        <f t="shared" si="2"/>
        <v>510</v>
      </c>
      <c r="Y8" s="16">
        <f t="shared" si="3"/>
        <v>16</v>
      </c>
      <c r="Z8" s="18">
        <f t="shared" si="4"/>
        <v>5</v>
      </c>
      <c r="AA8" s="32">
        <v>3</v>
      </c>
      <c r="AB8" s="32">
        <v>1</v>
      </c>
      <c r="AC8" s="38">
        <v>2</v>
      </c>
    </row>
    <row r="9" spans="1:29" s="1" customFormat="1" x14ac:dyDescent="0.2">
      <c r="A9" s="61">
        <v>4</v>
      </c>
      <c r="B9" s="78" t="s">
        <v>221</v>
      </c>
      <c r="C9" s="69">
        <v>34</v>
      </c>
      <c r="D9" s="32">
        <v>38</v>
      </c>
      <c r="E9" s="32">
        <v>25</v>
      </c>
      <c r="F9" s="36"/>
      <c r="G9" s="32">
        <v>39</v>
      </c>
      <c r="H9" s="32">
        <v>37</v>
      </c>
      <c r="I9" s="32">
        <v>34</v>
      </c>
      <c r="J9" s="36"/>
      <c r="K9" s="32">
        <v>32</v>
      </c>
      <c r="L9" s="32">
        <v>46</v>
      </c>
      <c r="M9" s="32">
        <v>18</v>
      </c>
      <c r="N9" s="36"/>
      <c r="O9" s="32">
        <v>27</v>
      </c>
      <c r="P9" s="32">
        <v>31</v>
      </c>
      <c r="Q9" s="32">
        <v>24</v>
      </c>
      <c r="R9" s="36"/>
      <c r="S9" s="32">
        <v>29</v>
      </c>
      <c r="T9" s="32">
        <v>34</v>
      </c>
      <c r="U9" s="32">
        <v>33</v>
      </c>
      <c r="V9" s="36"/>
      <c r="W9" s="32">
        <v>28</v>
      </c>
      <c r="X9" s="15">
        <f t="shared" si="2"/>
        <v>509</v>
      </c>
      <c r="Y9" s="16">
        <f t="shared" si="3"/>
        <v>16</v>
      </c>
      <c r="Z9" s="18">
        <f t="shared" si="4"/>
        <v>5</v>
      </c>
      <c r="AA9" s="32"/>
      <c r="AB9" s="32"/>
      <c r="AC9" s="38"/>
    </row>
    <row r="10" spans="1:29" x14ac:dyDescent="0.2">
      <c r="A10" s="61">
        <v>5</v>
      </c>
      <c r="B10" s="79" t="s">
        <v>41</v>
      </c>
      <c r="C10" s="69">
        <v>34</v>
      </c>
      <c r="D10" s="36"/>
      <c r="E10" s="32">
        <v>25</v>
      </c>
      <c r="F10" s="32">
        <v>33</v>
      </c>
      <c r="G10" s="36"/>
      <c r="H10" s="32">
        <v>37</v>
      </c>
      <c r="I10" s="32">
        <v>34</v>
      </c>
      <c r="J10" s="32">
        <v>32</v>
      </c>
      <c r="K10" s="36"/>
      <c r="L10" s="36"/>
      <c r="M10" s="32">
        <v>18</v>
      </c>
      <c r="N10" s="32">
        <v>37</v>
      </c>
      <c r="O10" s="32">
        <v>27</v>
      </c>
      <c r="P10" s="36"/>
      <c r="Q10" s="32">
        <v>24</v>
      </c>
      <c r="R10" s="32">
        <v>24</v>
      </c>
      <c r="S10" s="32">
        <v>29</v>
      </c>
      <c r="T10" s="32">
        <v>34</v>
      </c>
      <c r="U10" s="32">
        <v>33</v>
      </c>
      <c r="V10" s="32">
        <v>40</v>
      </c>
      <c r="W10" s="32">
        <v>28</v>
      </c>
      <c r="X10" s="15">
        <f t="shared" si="2"/>
        <v>489</v>
      </c>
      <c r="Y10" s="16">
        <f t="shared" si="3"/>
        <v>16</v>
      </c>
      <c r="Z10" s="18">
        <f t="shared" si="4"/>
        <v>5</v>
      </c>
      <c r="AA10" s="32"/>
      <c r="AB10" s="32"/>
      <c r="AC10" s="38">
        <v>4</v>
      </c>
    </row>
    <row r="11" spans="1:29" x14ac:dyDescent="0.2">
      <c r="A11" s="61">
        <v>6</v>
      </c>
      <c r="B11" s="79" t="s">
        <v>240</v>
      </c>
      <c r="C11" s="140"/>
      <c r="D11" s="32">
        <v>38</v>
      </c>
      <c r="E11" s="36"/>
      <c r="F11" s="32">
        <v>33</v>
      </c>
      <c r="G11" s="32">
        <v>39</v>
      </c>
      <c r="H11" s="32">
        <v>37</v>
      </c>
      <c r="I11" s="32">
        <v>34</v>
      </c>
      <c r="J11" s="32">
        <v>32</v>
      </c>
      <c r="K11" s="36"/>
      <c r="L11" s="32">
        <v>46</v>
      </c>
      <c r="M11" s="32">
        <v>18</v>
      </c>
      <c r="N11" s="32">
        <v>37</v>
      </c>
      <c r="O11" s="32">
        <v>27</v>
      </c>
      <c r="P11" s="32">
        <v>31</v>
      </c>
      <c r="Q11" s="32">
        <v>24</v>
      </c>
      <c r="R11" s="32">
        <v>24</v>
      </c>
      <c r="S11" s="36"/>
      <c r="T11" s="36"/>
      <c r="U11" s="36"/>
      <c r="V11" s="32">
        <v>40</v>
      </c>
      <c r="W11" s="36"/>
      <c r="X11" s="15">
        <f t="shared" si="2"/>
        <v>460</v>
      </c>
      <c r="Y11" s="16">
        <f t="shared" si="3"/>
        <v>14</v>
      </c>
      <c r="Z11" s="18">
        <f t="shared" si="4"/>
        <v>7</v>
      </c>
      <c r="AA11" s="142">
        <v>5</v>
      </c>
      <c r="AB11" s="32">
        <v>1</v>
      </c>
      <c r="AC11" s="38"/>
    </row>
    <row r="12" spans="1:29" s="1" customFormat="1" x14ac:dyDescent="0.2">
      <c r="A12" s="61">
        <v>7</v>
      </c>
      <c r="B12" s="78" t="s">
        <v>63</v>
      </c>
      <c r="C12" s="69">
        <v>34</v>
      </c>
      <c r="D12" s="36"/>
      <c r="E12" s="36"/>
      <c r="F12" s="32">
        <v>33</v>
      </c>
      <c r="G12" s="32">
        <v>39</v>
      </c>
      <c r="H12" s="36"/>
      <c r="I12" s="36"/>
      <c r="J12" s="32">
        <v>32</v>
      </c>
      <c r="K12" s="36"/>
      <c r="L12" s="36"/>
      <c r="M12" s="32">
        <v>18</v>
      </c>
      <c r="N12" s="32">
        <v>37</v>
      </c>
      <c r="O12" s="32">
        <v>27</v>
      </c>
      <c r="P12" s="36"/>
      <c r="Q12" s="32">
        <v>24</v>
      </c>
      <c r="R12" s="32">
        <v>24</v>
      </c>
      <c r="S12" s="32">
        <v>29</v>
      </c>
      <c r="T12" s="32">
        <v>34</v>
      </c>
      <c r="U12" s="32">
        <v>33</v>
      </c>
      <c r="V12" s="32">
        <v>40</v>
      </c>
      <c r="W12" s="32">
        <v>28</v>
      </c>
      <c r="X12" s="15">
        <f t="shared" si="2"/>
        <v>432</v>
      </c>
      <c r="Y12" s="16">
        <f t="shared" si="3"/>
        <v>14</v>
      </c>
      <c r="Z12" s="18">
        <f t="shared" si="4"/>
        <v>7</v>
      </c>
      <c r="AA12" s="32">
        <v>1</v>
      </c>
      <c r="AB12" s="32"/>
      <c r="AC12" s="141">
        <v>11</v>
      </c>
    </row>
    <row r="13" spans="1:29" s="1" customFormat="1" x14ac:dyDescent="0.2">
      <c r="A13" s="61">
        <v>8</v>
      </c>
      <c r="B13" s="78" t="s">
        <v>194</v>
      </c>
      <c r="C13" s="69">
        <v>34</v>
      </c>
      <c r="D13" s="32">
        <v>38</v>
      </c>
      <c r="E13" s="36"/>
      <c r="F13" s="32">
        <v>33</v>
      </c>
      <c r="G13" s="32">
        <v>39</v>
      </c>
      <c r="H13" s="32">
        <v>37</v>
      </c>
      <c r="I13" s="32">
        <v>34</v>
      </c>
      <c r="J13" s="32">
        <v>32</v>
      </c>
      <c r="K13" s="36"/>
      <c r="L13" s="32">
        <v>46</v>
      </c>
      <c r="M13" s="32">
        <v>18</v>
      </c>
      <c r="N13" s="36"/>
      <c r="O13" s="32">
        <v>27</v>
      </c>
      <c r="P13" s="32">
        <v>31</v>
      </c>
      <c r="Q13" s="32">
        <v>24</v>
      </c>
      <c r="R13" s="36"/>
      <c r="S13" s="36"/>
      <c r="T13" s="36"/>
      <c r="U13" s="36"/>
      <c r="V13" s="36"/>
      <c r="W13" s="32">
        <v>28</v>
      </c>
      <c r="X13" s="15">
        <f t="shared" si="2"/>
        <v>421</v>
      </c>
      <c r="Y13" s="16">
        <f t="shared" si="3"/>
        <v>13</v>
      </c>
      <c r="Z13" s="18">
        <f t="shared" si="4"/>
        <v>8</v>
      </c>
      <c r="AA13" s="32">
        <v>2</v>
      </c>
      <c r="AB13" s="32"/>
      <c r="AC13" s="38">
        <v>1</v>
      </c>
    </row>
    <row r="14" spans="1:29" s="1" customFormat="1" x14ac:dyDescent="0.2">
      <c r="A14" s="61">
        <v>9</v>
      </c>
      <c r="B14" s="79" t="s">
        <v>117</v>
      </c>
      <c r="C14" s="69">
        <v>34</v>
      </c>
      <c r="D14" s="32">
        <v>38</v>
      </c>
      <c r="E14" s="36"/>
      <c r="F14" s="36"/>
      <c r="G14" s="32">
        <v>39</v>
      </c>
      <c r="H14" s="36"/>
      <c r="I14" s="36"/>
      <c r="J14" s="32">
        <v>32</v>
      </c>
      <c r="K14" s="36"/>
      <c r="L14" s="36"/>
      <c r="M14" s="32">
        <v>18</v>
      </c>
      <c r="N14" s="36"/>
      <c r="O14" s="32">
        <v>27</v>
      </c>
      <c r="P14" s="36"/>
      <c r="Q14" s="36"/>
      <c r="R14" s="32">
        <v>24</v>
      </c>
      <c r="S14" s="36"/>
      <c r="T14" s="32">
        <v>34</v>
      </c>
      <c r="U14" s="32">
        <v>33</v>
      </c>
      <c r="V14" s="36"/>
      <c r="W14" s="32">
        <v>28</v>
      </c>
      <c r="X14" s="15">
        <f t="shared" si="2"/>
        <v>307</v>
      </c>
      <c r="Y14" s="16">
        <f t="shared" si="3"/>
        <v>10</v>
      </c>
      <c r="Z14" s="18">
        <f t="shared" si="4"/>
        <v>11</v>
      </c>
      <c r="AA14" s="32"/>
      <c r="AB14" s="32"/>
      <c r="AC14" s="38"/>
    </row>
    <row r="15" spans="1:29" s="1" customFormat="1" x14ac:dyDescent="0.2">
      <c r="A15" s="61">
        <v>10</v>
      </c>
      <c r="B15" s="78" t="s">
        <v>96</v>
      </c>
      <c r="C15" s="69">
        <v>34</v>
      </c>
      <c r="D15" s="32">
        <v>38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2">
        <v>27</v>
      </c>
      <c r="P15" s="36"/>
      <c r="Q15" s="32">
        <v>24</v>
      </c>
      <c r="R15" s="32">
        <v>24</v>
      </c>
      <c r="S15" s="32">
        <v>29</v>
      </c>
      <c r="T15" s="36"/>
      <c r="U15" s="32">
        <v>33</v>
      </c>
      <c r="V15" s="32">
        <v>40</v>
      </c>
      <c r="W15" s="32">
        <v>28</v>
      </c>
      <c r="X15" s="15">
        <f t="shared" si="2"/>
        <v>277</v>
      </c>
      <c r="Y15" s="16">
        <f t="shared" si="3"/>
        <v>9</v>
      </c>
      <c r="Z15" s="18">
        <f t="shared" si="4"/>
        <v>12</v>
      </c>
      <c r="AA15" s="32"/>
      <c r="AB15" s="32"/>
      <c r="AC15" s="38"/>
    </row>
    <row r="16" spans="1:29" s="1" customFormat="1" x14ac:dyDescent="0.2">
      <c r="A16" s="61">
        <v>11</v>
      </c>
      <c r="B16" s="78" t="s">
        <v>37</v>
      </c>
      <c r="C16" s="140"/>
      <c r="D16" s="36"/>
      <c r="E16" s="32">
        <v>25</v>
      </c>
      <c r="F16" s="36"/>
      <c r="G16" s="32">
        <v>39</v>
      </c>
      <c r="H16" s="32">
        <v>37</v>
      </c>
      <c r="I16" s="32">
        <v>34</v>
      </c>
      <c r="J16" s="32">
        <v>32</v>
      </c>
      <c r="K16" s="36"/>
      <c r="L16" s="32">
        <v>46</v>
      </c>
      <c r="M16" s="32">
        <v>18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15">
        <f t="shared" si="2"/>
        <v>231</v>
      </c>
      <c r="Y16" s="16">
        <f t="shared" si="3"/>
        <v>7</v>
      </c>
      <c r="Z16" s="18">
        <f t="shared" si="4"/>
        <v>14</v>
      </c>
      <c r="AA16" s="32">
        <v>4</v>
      </c>
      <c r="AB16" s="32"/>
      <c r="AC16" s="38"/>
    </row>
    <row r="17" spans="1:29" s="1" customFormat="1" x14ac:dyDescent="0.2">
      <c r="A17" s="61">
        <v>12</v>
      </c>
      <c r="B17" s="78" t="s">
        <v>228</v>
      </c>
      <c r="C17" s="140"/>
      <c r="D17" s="36"/>
      <c r="E17" s="36"/>
      <c r="F17" s="36"/>
      <c r="G17" s="32">
        <v>39</v>
      </c>
      <c r="H17" s="36"/>
      <c r="I17" s="36"/>
      <c r="J17" s="32">
        <v>32</v>
      </c>
      <c r="K17" s="36"/>
      <c r="L17" s="36"/>
      <c r="M17" s="32">
        <v>18</v>
      </c>
      <c r="N17" s="32">
        <v>37</v>
      </c>
      <c r="O17" s="36"/>
      <c r="P17" s="36"/>
      <c r="Q17" s="36"/>
      <c r="R17" s="36"/>
      <c r="S17" s="36"/>
      <c r="T17" s="32">
        <v>34</v>
      </c>
      <c r="U17" s="32">
        <v>33</v>
      </c>
      <c r="V17" s="36"/>
      <c r="W17" s="32">
        <v>28</v>
      </c>
      <c r="X17" s="15">
        <f t="shared" si="2"/>
        <v>221</v>
      </c>
      <c r="Y17" s="16">
        <f t="shared" si="3"/>
        <v>7</v>
      </c>
      <c r="Z17" s="18">
        <f t="shared" si="4"/>
        <v>14</v>
      </c>
      <c r="AA17" s="32"/>
      <c r="AB17" s="32"/>
      <c r="AC17" s="38"/>
    </row>
    <row r="18" spans="1:29" x14ac:dyDescent="0.2">
      <c r="A18" s="61">
        <v>13</v>
      </c>
      <c r="B18" s="79" t="s">
        <v>177</v>
      </c>
      <c r="C18" s="69">
        <v>34</v>
      </c>
      <c r="D18" s="36"/>
      <c r="E18" s="36"/>
      <c r="F18" s="32">
        <v>33</v>
      </c>
      <c r="G18" s="32">
        <v>39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15">
        <f t="shared" si="2"/>
        <v>106</v>
      </c>
      <c r="Y18" s="16">
        <f t="shared" si="3"/>
        <v>3</v>
      </c>
      <c r="Z18" s="18">
        <f t="shared" si="4"/>
        <v>18</v>
      </c>
      <c r="AA18" s="32">
        <v>1</v>
      </c>
      <c r="AB18" s="32"/>
      <c r="AC18" s="38"/>
    </row>
    <row r="19" spans="1:29" x14ac:dyDescent="0.2">
      <c r="A19" s="61">
        <v>14</v>
      </c>
      <c r="B19" s="79" t="s">
        <v>60</v>
      </c>
      <c r="C19" s="140"/>
      <c r="D19" s="36"/>
      <c r="E19" s="36"/>
      <c r="F19" s="36"/>
      <c r="G19" s="36"/>
      <c r="H19" s="36"/>
      <c r="I19" s="36"/>
      <c r="J19" s="36"/>
      <c r="K19" s="36"/>
      <c r="L19" s="36"/>
      <c r="M19" s="32">
        <v>18</v>
      </c>
      <c r="N19" s="36"/>
      <c r="O19" s="36"/>
      <c r="P19" s="36"/>
      <c r="Q19" s="36"/>
      <c r="R19" s="36"/>
      <c r="S19" s="36"/>
      <c r="T19" s="36"/>
      <c r="U19" s="36"/>
      <c r="V19" s="32">
        <v>40</v>
      </c>
      <c r="W19" s="32">
        <v>28</v>
      </c>
      <c r="X19" s="15">
        <f t="shared" si="2"/>
        <v>86</v>
      </c>
      <c r="Y19" s="16">
        <f t="shared" si="3"/>
        <v>3</v>
      </c>
      <c r="Z19" s="18">
        <f t="shared" si="4"/>
        <v>18</v>
      </c>
      <c r="AA19" s="32"/>
      <c r="AB19" s="32"/>
      <c r="AC19" s="38"/>
    </row>
    <row r="20" spans="1:29" x14ac:dyDescent="0.2">
      <c r="A20" s="61">
        <v>15</v>
      </c>
      <c r="B20" s="78" t="s">
        <v>184</v>
      </c>
      <c r="C20" s="140"/>
      <c r="D20" s="36"/>
      <c r="E20" s="36"/>
      <c r="F20" s="32">
        <v>33</v>
      </c>
      <c r="G20" s="36"/>
      <c r="H20" s="32">
        <v>37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15">
        <f t="shared" si="2"/>
        <v>70</v>
      </c>
      <c r="Y20" s="16">
        <f t="shared" si="3"/>
        <v>2</v>
      </c>
      <c r="Z20" s="18">
        <f t="shared" si="4"/>
        <v>19</v>
      </c>
      <c r="AA20" s="32"/>
      <c r="AB20" s="32"/>
      <c r="AC20" s="38"/>
    </row>
    <row r="21" spans="1:29" x14ac:dyDescent="0.2">
      <c r="A21" s="61">
        <v>16</v>
      </c>
      <c r="B21" s="79" t="s">
        <v>38</v>
      </c>
      <c r="C21" s="14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2">
        <v>40</v>
      </c>
      <c r="W21" s="36"/>
      <c r="X21" s="15">
        <f t="shared" si="2"/>
        <v>40</v>
      </c>
      <c r="Y21" s="16">
        <f t="shared" si="3"/>
        <v>1</v>
      </c>
      <c r="Z21" s="18">
        <f t="shared" si="4"/>
        <v>20</v>
      </c>
      <c r="AA21" s="32"/>
      <c r="AB21" s="142">
        <v>1</v>
      </c>
      <c r="AC21" s="38"/>
    </row>
    <row r="22" spans="1:29" x14ac:dyDescent="0.2">
      <c r="A22" s="61">
        <v>17</v>
      </c>
      <c r="B22" s="79" t="s">
        <v>45</v>
      </c>
      <c r="C22" s="140"/>
      <c r="D22" s="36"/>
      <c r="E22" s="36"/>
      <c r="F22" s="36"/>
      <c r="G22" s="36"/>
      <c r="H22" s="32">
        <v>37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15">
        <f t="shared" si="2"/>
        <v>37</v>
      </c>
      <c r="Y22" s="16">
        <f t="shared" si="3"/>
        <v>1</v>
      </c>
      <c r="Z22" s="18">
        <f t="shared" si="4"/>
        <v>20</v>
      </c>
      <c r="AA22" s="32"/>
      <c r="AB22" s="32"/>
      <c r="AC22" s="38"/>
    </row>
    <row r="23" spans="1:29" x14ac:dyDescent="0.2">
      <c r="A23" s="61">
        <v>18</v>
      </c>
      <c r="B23" s="79" t="s">
        <v>254</v>
      </c>
      <c r="C23" s="140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2">
        <v>33</v>
      </c>
      <c r="V23" s="36"/>
      <c r="W23" s="36"/>
      <c r="X23" s="15">
        <f t="shared" si="2"/>
        <v>33</v>
      </c>
      <c r="Y23" s="16">
        <f t="shared" si="3"/>
        <v>1</v>
      </c>
      <c r="Z23" s="18">
        <f t="shared" si="4"/>
        <v>20</v>
      </c>
      <c r="AA23" s="32"/>
      <c r="AB23" s="32"/>
      <c r="AC23" s="38"/>
    </row>
    <row r="24" spans="1:29" ht="13.5" thickBot="1" x14ac:dyDescent="0.25">
      <c r="A24" s="61">
        <v>19</v>
      </c>
      <c r="B24" s="79" t="s">
        <v>42</v>
      </c>
      <c r="C24" s="140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2">
        <v>28</v>
      </c>
      <c r="X24" s="15">
        <f t="shared" si="2"/>
        <v>28</v>
      </c>
      <c r="Y24" s="16">
        <f t="shared" si="3"/>
        <v>1</v>
      </c>
      <c r="Z24" s="18">
        <f t="shared" si="4"/>
        <v>20</v>
      </c>
      <c r="AA24" s="32"/>
      <c r="AB24" s="32"/>
      <c r="AC24" s="38"/>
    </row>
    <row r="25" spans="1:29" hidden="1" x14ac:dyDescent="0.2">
      <c r="A25" s="61">
        <v>20</v>
      </c>
      <c r="B25" s="78" t="s">
        <v>155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15">
        <f t="shared" si="2"/>
        <v>0</v>
      </c>
      <c r="Y25" s="16">
        <f t="shared" si="3"/>
        <v>0</v>
      </c>
      <c r="Z25" s="18">
        <f t="shared" si="4"/>
        <v>21</v>
      </c>
      <c r="AA25" s="32"/>
      <c r="AB25" s="32"/>
      <c r="AC25" s="38"/>
    </row>
    <row r="26" spans="1:29" hidden="1" x14ac:dyDescent="0.2">
      <c r="A26" s="61">
        <v>21</v>
      </c>
      <c r="B26" s="79" t="s">
        <v>173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15">
        <f t="shared" si="2"/>
        <v>0</v>
      </c>
      <c r="Y26" s="16">
        <f t="shared" si="3"/>
        <v>0</v>
      </c>
      <c r="Z26" s="18">
        <f t="shared" si="4"/>
        <v>21</v>
      </c>
      <c r="AA26" s="32"/>
      <c r="AB26" s="32"/>
      <c r="AC26" s="38"/>
    </row>
    <row r="27" spans="1:29" hidden="1" x14ac:dyDescent="0.2">
      <c r="A27" s="61">
        <v>22</v>
      </c>
      <c r="B27" s="78" t="s">
        <v>176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15">
        <f t="shared" si="2"/>
        <v>0</v>
      </c>
      <c r="Y27" s="16">
        <f t="shared" si="3"/>
        <v>0</v>
      </c>
      <c r="Z27" s="18">
        <f t="shared" si="4"/>
        <v>21</v>
      </c>
      <c r="AA27" s="32"/>
      <c r="AB27" s="32"/>
      <c r="AC27" s="38"/>
    </row>
    <row r="28" spans="1:29" hidden="1" x14ac:dyDescent="0.2">
      <c r="A28" s="61">
        <v>23</v>
      </c>
      <c r="B28" s="78" t="s">
        <v>148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15">
        <f t="shared" si="2"/>
        <v>0</v>
      </c>
      <c r="Y28" s="16">
        <f t="shared" si="3"/>
        <v>0</v>
      </c>
      <c r="Z28" s="18">
        <f t="shared" si="4"/>
        <v>21</v>
      </c>
      <c r="AA28" s="32"/>
      <c r="AB28" s="32"/>
      <c r="AC28" s="38"/>
    </row>
    <row r="29" spans="1:29" hidden="1" x14ac:dyDescent="0.2">
      <c r="A29" s="61">
        <v>24</v>
      </c>
      <c r="B29" s="78" t="s">
        <v>133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15">
        <f t="shared" si="2"/>
        <v>0</v>
      </c>
      <c r="Y29" s="16">
        <f t="shared" si="3"/>
        <v>0</v>
      </c>
      <c r="Z29" s="18">
        <f t="shared" si="4"/>
        <v>21</v>
      </c>
      <c r="AA29" s="32"/>
      <c r="AB29" s="32"/>
      <c r="AC29" s="38"/>
    </row>
    <row r="30" spans="1:29" hidden="1" x14ac:dyDescent="0.2">
      <c r="A30" s="61">
        <v>25</v>
      </c>
      <c r="B30" s="78" t="s">
        <v>134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15">
        <f t="shared" si="2"/>
        <v>0</v>
      </c>
      <c r="Y30" s="16">
        <f t="shared" si="3"/>
        <v>0</v>
      </c>
      <c r="Z30" s="18">
        <f t="shared" si="4"/>
        <v>21</v>
      </c>
      <c r="AA30" s="32"/>
      <c r="AB30" s="32"/>
      <c r="AC30" s="38"/>
    </row>
    <row r="31" spans="1:29" hidden="1" x14ac:dyDescent="0.2">
      <c r="A31" s="61">
        <v>26</v>
      </c>
      <c r="B31" s="79" t="s">
        <v>130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15">
        <f t="shared" si="2"/>
        <v>0</v>
      </c>
      <c r="Y31" s="16">
        <f t="shared" si="3"/>
        <v>0</v>
      </c>
      <c r="Z31" s="18">
        <f t="shared" si="4"/>
        <v>21</v>
      </c>
      <c r="AA31" s="32"/>
      <c r="AB31" s="32"/>
      <c r="AC31" s="38"/>
    </row>
    <row r="32" spans="1:29" hidden="1" x14ac:dyDescent="0.2">
      <c r="A32" s="61">
        <v>27</v>
      </c>
      <c r="B32" s="78" t="s">
        <v>13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15">
        <f t="shared" si="2"/>
        <v>0</v>
      </c>
      <c r="Y32" s="16">
        <f t="shared" si="3"/>
        <v>0</v>
      </c>
      <c r="Z32" s="18">
        <f t="shared" si="4"/>
        <v>21</v>
      </c>
      <c r="AA32" s="32"/>
      <c r="AB32" s="32"/>
      <c r="AC32" s="38"/>
    </row>
    <row r="33" spans="1:29" hidden="1" x14ac:dyDescent="0.2">
      <c r="A33" s="61">
        <v>28</v>
      </c>
      <c r="B33" s="80" t="s">
        <v>43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15">
        <f t="shared" si="2"/>
        <v>0</v>
      </c>
      <c r="Y33" s="16">
        <f t="shared" si="3"/>
        <v>0</v>
      </c>
      <c r="Z33" s="18">
        <f t="shared" si="4"/>
        <v>21</v>
      </c>
      <c r="AA33" s="32"/>
      <c r="AB33" s="32"/>
      <c r="AC33" s="38"/>
    </row>
    <row r="34" spans="1:29" hidden="1" x14ac:dyDescent="0.2">
      <c r="A34" s="61">
        <v>29</v>
      </c>
      <c r="B34" s="79" t="s">
        <v>44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15">
        <f t="shared" si="2"/>
        <v>0</v>
      </c>
      <c r="Y34" s="16">
        <f t="shared" si="3"/>
        <v>0</v>
      </c>
      <c r="Z34" s="18">
        <f t="shared" si="4"/>
        <v>21</v>
      </c>
      <c r="AA34" s="32"/>
      <c r="AB34" s="32"/>
      <c r="AC34" s="38"/>
    </row>
    <row r="35" spans="1:29" hidden="1" x14ac:dyDescent="0.2">
      <c r="A35" s="61">
        <v>30</v>
      </c>
      <c r="B35" s="78" t="s">
        <v>39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15">
        <f t="shared" si="2"/>
        <v>0</v>
      </c>
      <c r="Y35" s="16">
        <f t="shared" si="3"/>
        <v>0</v>
      </c>
      <c r="Z35" s="18">
        <f t="shared" si="4"/>
        <v>21</v>
      </c>
      <c r="AA35" s="32"/>
      <c r="AB35" s="32"/>
      <c r="AC35" s="38"/>
    </row>
    <row r="36" spans="1:29" hidden="1" x14ac:dyDescent="0.2">
      <c r="A36" s="61">
        <v>31</v>
      </c>
      <c r="B36" s="78" t="s">
        <v>49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15">
        <f t="shared" si="2"/>
        <v>0</v>
      </c>
      <c r="Y36" s="16">
        <f t="shared" si="3"/>
        <v>0</v>
      </c>
      <c r="Z36" s="18">
        <f t="shared" si="4"/>
        <v>21</v>
      </c>
      <c r="AA36" s="32"/>
      <c r="AB36" s="32"/>
      <c r="AC36" s="38"/>
    </row>
    <row r="37" spans="1:29" hidden="1" x14ac:dyDescent="0.2">
      <c r="A37" s="61">
        <v>32</v>
      </c>
      <c r="B37" s="81" t="s">
        <v>69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15">
        <f t="shared" si="2"/>
        <v>0</v>
      </c>
      <c r="Y37" s="16">
        <f t="shared" si="3"/>
        <v>0</v>
      </c>
      <c r="Z37" s="18">
        <f t="shared" si="4"/>
        <v>21</v>
      </c>
      <c r="AA37" s="32"/>
      <c r="AB37" s="32"/>
      <c r="AC37" s="38"/>
    </row>
    <row r="38" spans="1:29" hidden="1" x14ac:dyDescent="0.2">
      <c r="A38" s="61">
        <v>33</v>
      </c>
      <c r="B38" s="79" t="s">
        <v>4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15">
        <f t="shared" ref="X38:X69" si="5">SUM(C38:W38)</f>
        <v>0</v>
      </c>
      <c r="Y38" s="16">
        <f t="shared" ref="Y38:Y69" si="6">COUNTIF(C38:W38,"&gt;0")</f>
        <v>0</v>
      </c>
      <c r="Z38" s="18">
        <f t="shared" ref="Z38:Z69" si="7">Y$4-Y38</f>
        <v>21</v>
      </c>
      <c r="AA38" s="32"/>
      <c r="AB38" s="32"/>
      <c r="AC38" s="38"/>
    </row>
    <row r="39" spans="1:29" hidden="1" x14ac:dyDescent="0.2">
      <c r="A39" s="61">
        <v>34</v>
      </c>
      <c r="B39" s="79" t="s">
        <v>51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15">
        <f t="shared" si="5"/>
        <v>0</v>
      </c>
      <c r="Y39" s="16">
        <f t="shared" si="6"/>
        <v>0</v>
      </c>
      <c r="Z39" s="18">
        <f t="shared" si="7"/>
        <v>21</v>
      </c>
      <c r="AA39" s="32"/>
      <c r="AB39" s="32"/>
      <c r="AC39" s="38"/>
    </row>
    <row r="40" spans="1:29" hidden="1" x14ac:dyDescent="0.2">
      <c r="A40" s="61">
        <v>35</v>
      </c>
      <c r="B40" s="78" t="s">
        <v>46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15">
        <f t="shared" si="5"/>
        <v>0</v>
      </c>
      <c r="Y40" s="16">
        <f t="shared" si="6"/>
        <v>0</v>
      </c>
      <c r="Z40" s="18">
        <f t="shared" si="7"/>
        <v>21</v>
      </c>
      <c r="AA40" s="32"/>
      <c r="AB40" s="32"/>
      <c r="AC40" s="38"/>
    </row>
    <row r="41" spans="1:29" hidden="1" x14ac:dyDescent="0.2">
      <c r="A41" s="61">
        <v>36</v>
      </c>
      <c r="B41" s="78" t="s">
        <v>71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15">
        <f t="shared" si="5"/>
        <v>0</v>
      </c>
      <c r="Y41" s="16">
        <f t="shared" si="6"/>
        <v>0</v>
      </c>
      <c r="Z41" s="18">
        <f t="shared" si="7"/>
        <v>21</v>
      </c>
      <c r="AA41" s="32"/>
      <c r="AB41" s="32"/>
      <c r="AC41" s="38"/>
    </row>
    <row r="42" spans="1:29" hidden="1" x14ac:dyDescent="0.2">
      <c r="A42" s="61">
        <v>37</v>
      </c>
      <c r="B42" s="78" t="s">
        <v>140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15">
        <f t="shared" si="5"/>
        <v>0</v>
      </c>
      <c r="Y42" s="16">
        <f t="shared" si="6"/>
        <v>0</v>
      </c>
      <c r="Z42" s="18">
        <f t="shared" si="7"/>
        <v>21</v>
      </c>
      <c r="AA42" s="32"/>
      <c r="AB42" s="32"/>
      <c r="AC42" s="38"/>
    </row>
    <row r="43" spans="1:29" hidden="1" x14ac:dyDescent="0.2">
      <c r="A43" s="61">
        <v>38</v>
      </c>
      <c r="B43" s="82" t="s">
        <v>48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15">
        <f t="shared" si="5"/>
        <v>0</v>
      </c>
      <c r="Y43" s="16">
        <f t="shared" si="6"/>
        <v>0</v>
      </c>
      <c r="Z43" s="18">
        <f t="shared" si="7"/>
        <v>21</v>
      </c>
      <c r="AA43" s="32"/>
      <c r="AB43" s="32"/>
      <c r="AC43" s="38"/>
    </row>
    <row r="44" spans="1:29" hidden="1" x14ac:dyDescent="0.2">
      <c r="A44" s="61">
        <v>39</v>
      </c>
      <c r="B44" s="78" t="s">
        <v>50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15">
        <f t="shared" si="5"/>
        <v>0</v>
      </c>
      <c r="Y44" s="16">
        <f t="shared" si="6"/>
        <v>0</v>
      </c>
      <c r="Z44" s="18">
        <f t="shared" si="7"/>
        <v>21</v>
      </c>
      <c r="AA44" s="32"/>
      <c r="AB44" s="32"/>
      <c r="AC44" s="38"/>
    </row>
    <row r="45" spans="1:29" hidden="1" x14ac:dyDescent="0.2">
      <c r="A45" s="61">
        <v>40</v>
      </c>
      <c r="B45" s="83" t="s">
        <v>35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15">
        <f t="shared" si="5"/>
        <v>0</v>
      </c>
      <c r="Y45" s="16">
        <f t="shared" si="6"/>
        <v>0</v>
      </c>
      <c r="Z45" s="18">
        <f t="shared" si="7"/>
        <v>21</v>
      </c>
      <c r="AA45" s="32"/>
      <c r="AB45" s="32"/>
      <c r="AC45" s="38"/>
    </row>
    <row r="46" spans="1:29" hidden="1" x14ac:dyDescent="0.2">
      <c r="A46" s="61">
        <v>41</v>
      </c>
      <c r="B46" s="84" t="s">
        <v>56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15">
        <f t="shared" si="5"/>
        <v>0</v>
      </c>
      <c r="Y46" s="16">
        <f t="shared" si="6"/>
        <v>0</v>
      </c>
      <c r="Z46" s="18">
        <f t="shared" si="7"/>
        <v>21</v>
      </c>
      <c r="AA46" s="32"/>
      <c r="AB46" s="32"/>
      <c r="AC46" s="38"/>
    </row>
    <row r="47" spans="1:29" hidden="1" x14ac:dyDescent="0.2">
      <c r="A47" s="61">
        <v>42</v>
      </c>
      <c r="B47" s="83" t="s">
        <v>53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15">
        <f t="shared" si="5"/>
        <v>0</v>
      </c>
      <c r="Y47" s="16">
        <f t="shared" si="6"/>
        <v>0</v>
      </c>
      <c r="Z47" s="18">
        <f t="shared" si="7"/>
        <v>21</v>
      </c>
      <c r="AA47" s="32"/>
      <c r="AB47" s="32"/>
      <c r="AC47" s="38"/>
    </row>
    <row r="48" spans="1:29" hidden="1" x14ac:dyDescent="0.2">
      <c r="A48" s="61">
        <v>43</v>
      </c>
      <c r="B48" s="83" t="s">
        <v>55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15">
        <f t="shared" si="5"/>
        <v>0</v>
      </c>
      <c r="Y48" s="16">
        <f t="shared" si="6"/>
        <v>0</v>
      </c>
      <c r="Z48" s="18">
        <f t="shared" si="7"/>
        <v>21</v>
      </c>
      <c r="AA48" s="32"/>
      <c r="AB48" s="32"/>
      <c r="AC48" s="38"/>
    </row>
    <row r="49" spans="1:29" s="2" customFormat="1" hidden="1" x14ac:dyDescent="0.2">
      <c r="A49" s="61">
        <v>44</v>
      </c>
      <c r="B49" s="78" t="s">
        <v>65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15">
        <f t="shared" si="5"/>
        <v>0</v>
      </c>
      <c r="Y49" s="16">
        <f t="shared" si="6"/>
        <v>0</v>
      </c>
      <c r="Z49" s="18">
        <f t="shared" si="7"/>
        <v>21</v>
      </c>
      <c r="AA49" s="32"/>
      <c r="AB49" s="32"/>
      <c r="AC49" s="38"/>
    </row>
    <row r="50" spans="1:29" s="2" customFormat="1" hidden="1" x14ac:dyDescent="0.2">
      <c r="A50" s="61">
        <v>45</v>
      </c>
      <c r="B50" s="79" t="s">
        <v>59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15">
        <f t="shared" si="5"/>
        <v>0</v>
      </c>
      <c r="Y50" s="16">
        <f t="shared" si="6"/>
        <v>0</v>
      </c>
      <c r="Z50" s="18">
        <f t="shared" si="7"/>
        <v>21</v>
      </c>
      <c r="AA50" s="32"/>
      <c r="AB50" s="32"/>
      <c r="AC50" s="38"/>
    </row>
    <row r="51" spans="1:29" s="2" customFormat="1" hidden="1" x14ac:dyDescent="0.2">
      <c r="A51" s="61">
        <v>46</v>
      </c>
      <c r="B51" s="79" t="s">
        <v>61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15">
        <f t="shared" si="5"/>
        <v>0</v>
      </c>
      <c r="Y51" s="16">
        <f t="shared" si="6"/>
        <v>0</v>
      </c>
      <c r="Z51" s="18">
        <f t="shared" si="7"/>
        <v>21</v>
      </c>
      <c r="AA51" s="32"/>
      <c r="AB51" s="32"/>
      <c r="AC51" s="38"/>
    </row>
    <row r="52" spans="1:29" s="2" customFormat="1" hidden="1" x14ac:dyDescent="0.2">
      <c r="A52" s="61">
        <v>47</v>
      </c>
      <c r="B52" s="78" t="s">
        <v>72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15">
        <f t="shared" si="5"/>
        <v>0</v>
      </c>
      <c r="Y52" s="16">
        <f t="shared" si="6"/>
        <v>0</v>
      </c>
      <c r="Z52" s="18">
        <f t="shared" si="7"/>
        <v>21</v>
      </c>
      <c r="AA52" s="32"/>
      <c r="AB52" s="32"/>
      <c r="AC52" s="38"/>
    </row>
    <row r="53" spans="1:29" s="2" customFormat="1" hidden="1" x14ac:dyDescent="0.2">
      <c r="A53" s="61">
        <v>48</v>
      </c>
      <c r="B53" s="79" t="s">
        <v>70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15">
        <f t="shared" si="5"/>
        <v>0</v>
      </c>
      <c r="Y53" s="16">
        <f t="shared" si="6"/>
        <v>0</v>
      </c>
      <c r="Z53" s="18">
        <f t="shared" si="7"/>
        <v>21</v>
      </c>
      <c r="AA53" s="32"/>
      <c r="AB53" s="32"/>
      <c r="AC53" s="38"/>
    </row>
    <row r="54" spans="1:29" s="2" customFormat="1" hidden="1" x14ac:dyDescent="0.2">
      <c r="A54" s="61">
        <v>49</v>
      </c>
      <c r="B54" s="79" t="s">
        <v>58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15">
        <f t="shared" si="5"/>
        <v>0</v>
      </c>
      <c r="Y54" s="16">
        <f t="shared" si="6"/>
        <v>0</v>
      </c>
      <c r="Z54" s="18">
        <f t="shared" si="7"/>
        <v>21</v>
      </c>
      <c r="AA54" s="32"/>
      <c r="AB54" s="32"/>
      <c r="AC54" s="38"/>
    </row>
    <row r="55" spans="1:29" s="2" customFormat="1" hidden="1" x14ac:dyDescent="0.2">
      <c r="A55" s="61">
        <v>50</v>
      </c>
      <c r="B55" s="78" t="s">
        <v>66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15">
        <f t="shared" si="5"/>
        <v>0</v>
      </c>
      <c r="Y55" s="16">
        <f t="shared" si="6"/>
        <v>0</v>
      </c>
      <c r="Z55" s="18">
        <f t="shared" si="7"/>
        <v>21</v>
      </c>
      <c r="AA55" s="32"/>
      <c r="AB55" s="32"/>
      <c r="AC55" s="38"/>
    </row>
    <row r="56" spans="1:29" s="2" customFormat="1" hidden="1" x14ac:dyDescent="0.2">
      <c r="A56" s="61">
        <v>51</v>
      </c>
      <c r="B56" s="78" t="s">
        <v>67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15">
        <f t="shared" si="5"/>
        <v>0</v>
      </c>
      <c r="Y56" s="16">
        <f t="shared" si="6"/>
        <v>0</v>
      </c>
      <c r="Z56" s="18">
        <f t="shared" si="7"/>
        <v>21</v>
      </c>
      <c r="AA56" s="32"/>
      <c r="AB56" s="32"/>
      <c r="AC56" s="38"/>
    </row>
    <row r="57" spans="1:29" s="2" customFormat="1" hidden="1" x14ac:dyDescent="0.2">
      <c r="A57" s="61">
        <v>52</v>
      </c>
      <c r="B57" s="78" t="s">
        <v>68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15">
        <f t="shared" si="5"/>
        <v>0</v>
      </c>
      <c r="Y57" s="16">
        <f t="shared" si="6"/>
        <v>0</v>
      </c>
      <c r="Z57" s="18">
        <f t="shared" si="7"/>
        <v>21</v>
      </c>
      <c r="AA57" s="32"/>
      <c r="AB57" s="32"/>
      <c r="AC57" s="38"/>
    </row>
    <row r="58" spans="1:29" s="2" customFormat="1" hidden="1" x14ac:dyDescent="0.2">
      <c r="A58" s="61">
        <v>53</v>
      </c>
      <c r="B58" s="78" t="s">
        <v>2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15">
        <f t="shared" si="5"/>
        <v>0</v>
      </c>
      <c r="Y58" s="16">
        <f t="shared" si="6"/>
        <v>0</v>
      </c>
      <c r="Z58" s="18">
        <f t="shared" si="7"/>
        <v>21</v>
      </c>
      <c r="AA58" s="32"/>
      <c r="AB58" s="32"/>
      <c r="AC58" s="38"/>
    </row>
    <row r="59" spans="1:29" s="2" customFormat="1" hidden="1" x14ac:dyDescent="0.2">
      <c r="A59" s="61">
        <v>54</v>
      </c>
      <c r="B59" s="82" t="s">
        <v>76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15">
        <f t="shared" si="5"/>
        <v>0</v>
      </c>
      <c r="Y59" s="16">
        <f t="shared" si="6"/>
        <v>0</v>
      </c>
      <c r="Z59" s="18">
        <f t="shared" si="7"/>
        <v>21</v>
      </c>
      <c r="AA59" s="32"/>
      <c r="AB59" s="32"/>
      <c r="AC59" s="38"/>
    </row>
    <row r="60" spans="1:29" s="2" customFormat="1" hidden="1" x14ac:dyDescent="0.2">
      <c r="A60" s="61">
        <v>55</v>
      </c>
      <c r="B60" s="82" t="s">
        <v>77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15">
        <f t="shared" si="5"/>
        <v>0</v>
      </c>
      <c r="Y60" s="16">
        <f t="shared" si="6"/>
        <v>0</v>
      </c>
      <c r="Z60" s="18">
        <f t="shared" si="7"/>
        <v>21</v>
      </c>
      <c r="AA60" s="32"/>
      <c r="AB60" s="32"/>
      <c r="AC60" s="38"/>
    </row>
    <row r="61" spans="1:29" s="2" customFormat="1" hidden="1" x14ac:dyDescent="0.2">
      <c r="A61" s="61">
        <v>56</v>
      </c>
      <c r="B61" s="82" t="s">
        <v>78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15">
        <f t="shared" si="5"/>
        <v>0</v>
      </c>
      <c r="Y61" s="16">
        <f t="shared" si="6"/>
        <v>0</v>
      </c>
      <c r="Z61" s="18">
        <f t="shared" si="7"/>
        <v>21</v>
      </c>
      <c r="AA61" s="32"/>
      <c r="AB61" s="32"/>
      <c r="AC61" s="38"/>
    </row>
    <row r="62" spans="1:29" s="2" customFormat="1" hidden="1" x14ac:dyDescent="0.2">
      <c r="A62" s="61">
        <v>57</v>
      </c>
      <c r="B62" s="82" t="s">
        <v>79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15">
        <f t="shared" si="5"/>
        <v>0</v>
      </c>
      <c r="Y62" s="16">
        <f t="shared" si="6"/>
        <v>0</v>
      </c>
      <c r="Z62" s="18">
        <f t="shared" si="7"/>
        <v>21</v>
      </c>
      <c r="AA62" s="32"/>
      <c r="AB62" s="32"/>
      <c r="AC62" s="38"/>
    </row>
    <row r="63" spans="1:29" s="2" customFormat="1" hidden="1" x14ac:dyDescent="0.2">
      <c r="A63" s="61">
        <v>58</v>
      </c>
      <c r="B63" s="79" t="s">
        <v>73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15">
        <f t="shared" si="5"/>
        <v>0</v>
      </c>
      <c r="Y63" s="16">
        <f t="shared" si="6"/>
        <v>0</v>
      </c>
      <c r="Z63" s="18">
        <f t="shared" si="7"/>
        <v>21</v>
      </c>
      <c r="AA63" s="32"/>
      <c r="AB63" s="32"/>
      <c r="AC63" s="38"/>
    </row>
    <row r="64" spans="1:29" s="2" customFormat="1" hidden="1" x14ac:dyDescent="0.2">
      <c r="A64" s="61">
        <v>59</v>
      </c>
      <c r="B64" s="79" t="s">
        <v>74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15">
        <f t="shared" si="5"/>
        <v>0</v>
      </c>
      <c r="Y64" s="16">
        <f t="shared" si="6"/>
        <v>0</v>
      </c>
      <c r="Z64" s="18">
        <f t="shared" si="7"/>
        <v>21</v>
      </c>
      <c r="AA64" s="32"/>
      <c r="AB64" s="32"/>
      <c r="AC64" s="38"/>
    </row>
    <row r="65" spans="1:29" s="2" customFormat="1" hidden="1" x14ac:dyDescent="0.2">
      <c r="A65" s="61">
        <v>60</v>
      </c>
      <c r="B65" s="79" t="s">
        <v>75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15">
        <f t="shared" si="5"/>
        <v>0</v>
      </c>
      <c r="Y65" s="16">
        <f t="shared" si="6"/>
        <v>0</v>
      </c>
      <c r="Z65" s="18">
        <f t="shared" si="7"/>
        <v>21</v>
      </c>
      <c r="AA65" s="32"/>
      <c r="AB65" s="32"/>
      <c r="AC65" s="38"/>
    </row>
    <row r="66" spans="1:29" s="2" customFormat="1" hidden="1" x14ac:dyDescent="0.2">
      <c r="A66" s="61">
        <v>61</v>
      </c>
      <c r="B66" s="79" t="s">
        <v>62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15">
        <f t="shared" si="5"/>
        <v>0</v>
      </c>
      <c r="Y66" s="16">
        <f t="shared" si="6"/>
        <v>0</v>
      </c>
      <c r="Z66" s="18">
        <f t="shared" si="7"/>
        <v>21</v>
      </c>
      <c r="AA66" s="32"/>
      <c r="AB66" s="32"/>
      <c r="AC66" s="38"/>
    </row>
    <row r="67" spans="1:29" s="2" customFormat="1" hidden="1" x14ac:dyDescent="0.2">
      <c r="A67" s="61">
        <v>62</v>
      </c>
      <c r="B67" s="78" t="s">
        <v>34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15">
        <f t="shared" si="5"/>
        <v>0</v>
      </c>
      <c r="Y67" s="16">
        <f t="shared" si="6"/>
        <v>0</v>
      </c>
      <c r="Z67" s="18">
        <f t="shared" si="7"/>
        <v>21</v>
      </c>
      <c r="AA67" s="32"/>
      <c r="AB67" s="32"/>
      <c r="AC67" s="38"/>
    </row>
    <row r="68" spans="1:29" s="2" customFormat="1" hidden="1" x14ac:dyDescent="0.2">
      <c r="A68" s="61">
        <v>63</v>
      </c>
      <c r="B68" s="79" t="s">
        <v>9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15">
        <f t="shared" si="5"/>
        <v>0</v>
      </c>
      <c r="Y68" s="16">
        <f t="shared" si="6"/>
        <v>0</v>
      </c>
      <c r="Z68" s="18">
        <f t="shared" si="7"/>
        <v>21</v>
      </c>
      <c r="AA68" s="32"/>
      <c r="AB68" s="32"/>
      <c r="AC68" s="38"/>
    </row>
    <row r="69" spans="1:29" s="2" customFormat="1" hidden="1" x14ac:dyDescent="0.2">
      <c r="A69" s="61">
        <v>64</v>
      </c>
      <c r="B69" s="78" t="s">
        <v>11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15">
        <f t="shared" si="5"/>
        <v>0</v>
      </c>
      <c r="Y69" s="16">
        <f t="shared" si="6"/>
        <v>0</v>
      </c>
      <c r="Z69" s="18">
        <f t="shared" si="7"/>
        <v>21</v>
      </c>
      <c r="AA69" s="32"/>
      <c r="AB69" s="32"/>
      <c r="AC69" s="38"/>
    </row>
    <row r="70" spans="1:29" s="2" customFormat="1" hidden="1" x14ac:dyDescent="0.2">
      <c r="A70" s="61">
        <v>65</v>
      </c>
      <c r="B70" s="79" t="s">
        <v>40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15">
        <f t="shared" ref="X70:X95" si="8">SUM(C70:W70)</f>
        <v>0</v>
      </c>
      <c r="Y70" s="16">
        <f t="shared" ref="Y70:Y95" si="9">COUNTIF(C70:W70,"&gt;0")</f>
        <v>0</v>
      </c>
      <c r="Z70" s="18">
        <f t="shared" ref="Z70:Z95" si="10">Y$4-Y70</f>
        <v>21</v>
      </c>
      <c r="AA70" s="32"/>
      <c r="AB70" s="32"/>
      <c r="AC70" s="38"/>
    </row>
    <row r="71" spans="1:29" s="2" customFormat="1" hidden="1" x14ac:dyDescent="0.2">
      <c r="A71" s="61">
        <v>66</v>
      </c>
      <c r="B71" s="79" t="s">
        <v>64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15">
        <f t="shared" si="8"/>
        <v>0</v>
      </c>
      <c r="Y71" s="16">
        <f t="shared" si="9"/>
        <v>0</v>
      </c>
      <c r="Z71" s="18">
        <f t="shared" si="10"/>
        <v>21</v>
      </c>
      <c r="AA71" s="32"/>
      <c r="AB71" s="32"/>
      <c r="AC71" s="38"/>
    </row>
    <row r="72" spans="1:29" s="2" customFormat="1" hidden="1" x14ac:dyDescent="0.2">
      <c r="A72" s="61">
        <v>67</v>
      </c>
      <c r="B72" s="78" t="s">
        <v>5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15">
        <f t="shared" si="8"/>
        <v>0</v>
      </c>
      <c r="Y72" s="16">
        <f t="shared" si="9"/>
        <v>0</v>
      </c>
      <c r="Z72" s="18">
        <f t="shared" si="10"/>
        <v>21</v>
      </c>
      <c r="AA72" s="32"/>
      <c r="AB72" s="32"/>
      <c r="AC72" s="38"/>
    </row>
    <row r="73" spans="1:29" s="2" customFormat="1" hidden="1" x14ac:dyDescent="0.2">
      <c r="A73" s="61">
        <v>68</v>
      </c>
      <c r="B73" s="79" t="s">
        <v>6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15">
        <f t="shared" si="8"/>
        <v>0</v>
      </c>
      <c r="Y73" s="16">
        <f t="shared" si="9"/>
        <v>0</v>
      </c>
      <c r="Z73" s="18">
        <f t="shared" si="10"/>
        <v>21</v>
      </c>
      <c r="AA73" s="32"/>
      <c r="AB73" s="32"/>
      <c r="AC73" s="38"/>
    </row>
    <row r="74" spans="1:29" s="2" customFormat="1" hidden="1" x14ac:dyDescent="0.2">
      <c r="A74" s="61">
        <v>69</v>
      </c>
      <c r="B74" s="78" t="s">
        <v>30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15">
        <f t="shared" si="8"/>
        <v>0</v>
      </c>
      <c r="Y74" s="16">
        <f t="shared" si="9"/>
        <v>0</v>
      </c>
      <c r="Z74" s="18">
        <f t="shared" si="10"/>
        <v>21</v>
      </c>
      <c r="AA74" s="32"/>
      <c r="AB74" s="32"/>
      <c r="AC74" s="38"/>
    </row>
    <row r="75" spans="1:29" s="2" customFormat="1" hidden="1" x14ac:dyDescent="0.2">
      <c r="A75" s="61">
        <v>70</v>
      </c>
      <c r="B75" s="82" t="s">
        <v>27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15">
        <f t="shared" si="8"/>
        <v>0</v>
      </c>
      <c r="Y75" s="16">
        <f t="shared" si="9"/>
        <v>0</v>
      </c>
      <c r="Z75" s="18">
        <f t="shared" si="10"/>
        <v>21</v>
      </c>
      <c r="AA75" s="32"/>
      <c r="AB75" s="32"/>
      <c r="AC75" s="38"/>
    </row>
    <row r="76" spans="1:29" s="2" customFormat="1" hidden="1" x14ac:dyDescent="0.2">
      <c r="A76" s="61">
        <v>71</v>
      </c>
      <c r="B76" s="78" t="s">
        <v>3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15">
        <f t="shared" si="8"/>
        <v>0</v>
      </c>
      <c r="Y76" s="16">
        <f t="shared" si="9"/>
        <v>0</v>
      </c>
      <c r="Z76" s="18">
        <f t="shared" si="10"/>
        <v>21</v>
      </c>
      <c r="AA76" s="32"/>
      <c r="AB76" s="32"/>
      <c r="AC76" s="38"/>
    </row>
    <row r="77" spans="1:29" hidden="1" x14ac:dyDescent="0.2">
      <c r="A77" s="61">
        <v>72</v>
      </c>
      <c r="B77" s="82" t="s">
        <v>57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15">
        <f t="shared" si="8"/>
        <v>0</v>
      </c>
      <c r="Y77" s="16">
        <f t="shared" si="9"/>
        <v>0</v>
      </c>
      <c r="Z77" s="18">
        <f t="shared" si="10"/>
        <v>21</v>
      </c>
      <c r="AA77" s="32"/>
      <c r="AB77" s="32"/>
      <c r="AC77" s="38"/>
    </row>
    <row r="78" spans="1:29" hidden="1" x14ac:dyDescent="0.2">
      <c r="A78" s="61">
        <v>73</v>
      </c>
      <c r="B78" s="78" t="s">
        <v>28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15">
        <f t="shared" si="8"/>
        <v>0</v>
      </c>
      <c r="Y78" s="16">
        <f t="shared" si="9"/>
        <v>0</v>
      </c>
      <c r="Z78" s="18">
        <f t="shared" si="10"/>
        <v>21</v>
      </c>
      <c r="AA78" s="32"/>
      <c r="AB78" s="32"/>
      <c r="AC78" s="38"/>
    </row>
    <row r="79" spans="1:29" hidden="1" x14ac:dyDescent="0.2">
      <c r="A79" s="61">
        <v>74</v>
      </c>
      <c r="B79" s="78" t="s">
        <v>23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15">
        <f t="shared" si="8"/>
        <v>0</v>
      </c>
      <c r="Y79" s="16">
        <f t="shared" si="9"/>
        <v>0</v>
      </c>
      <c r="Z79" s="18">
        <f t="shared" si="10"/>
        <v>21</v>
      </c>
      <c r="AA79" s="32"/>
      <c r="AB79" s="32"/>
      <c r="AC79" s="38"/>
    </row>
    <row r="80" spans="1:29" hidden="1" x14ac:dyDescent="0.2">
      <c r="A80" s="61">
        <v>75</v>
      </c>
      <c r="B80" s="79" t="s">
        <v>29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15">
        <f t="shared" si="8"/>
        <v>0</v>
      </c>
      <c r="Y80" s="16">
        <f t="shared" si="9"/>
        <v>0</v>
      </c>
      <c r="Z80" s="18">
        <f t="shared" si="10"/>
        <v>21</v>
      </c>
      <c r="AA80" s="32"/>
      <c r="AB80" s="32"/>
      <c r="AC80" s="38"/>
    </row>
    <row r="81" spans="1:29" hidden="1" x14ac:dyDescent="0.2">
      <c r="A81" s="61">
        <v>76</v>
      </c>
      <c r="B81" s="79" t="s">
        <v>25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15">
        <f t="shared" si="8"/>
        <v>0</v>
      </c>
      <c r="Y81" s="16">
        <f t="shared" si="9"/>
        <v>0</v>
      </c>
      <c r="Z81" s="18">
        <f t="shared" si="10"/>
        <v>21</v>
      </c>
      <c r="AA81" s="32"/>
      <c r="AB81" s="32"/>
      <c r="AC81" s="38"/>
    </row>
    <row r="82" spans="1:29" s="1" customFormat="1" hidden="1" x14ac:dyDescent="0.2">
      <c r="A82" s="61">
        <v>77</v>
      </c>
      <c r="B82" s="82" t="s">
        <v>26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15">
        <f t="shared" si="8"/>
        <v>0</v>
      </c>
      <c r="Y82" s="16">
        <f t="shared" si="9"/>
        <v>0</v>
      </c>
      <c r="Z82" s="18">
        <f t="shared" si="10"/>
        <v>21</v>
      </c>
      <c r="AA82" s="32"/>
      <c r="AB82" s="32"/>
      <c r="AC82" s="38"/>
    </row>
    <row r="83" spans="1:29" hidden="1" x14ac:dyDescent="0.2">
      <c r="A83" s="61">
        <v>78</v>
      </c>
      <c r="B83" s="82" t="s">
        <v>24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15">
        <f t="shared" si="8"/>
        <v>0</v>
      </c>
      <c r="Y83" s="16">
        <f t="shared" si="9"/>
        <v>0</v>
      </c>
      <c r="Z83" s="18">
        <f t="shared" si="10"/>
        <v>21</v>
      </c>
      <c r="AA83" s="32"/>
      <c r="AB83" s="32"/>
      <c r="AC83" s="38"/>
    </row>
    <row r="84" spans="1:29" hidden="1" x14ac:dyDescent="0.2">
      <c r="A84" s="61">
        <v>79</v>
      </c>
      <c r="B84" s="79" t="s">
        <v>21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15">
        <f t="shared" si="8"/>
        <v>0</v>
      </c>
      <c r="Y84" s="16">
        <f t="shared" si="9"/>
        <v>0</v>
      </c>
      <c r="Z84" s="18">
        <f t="shared" si="10"/>
        <v>21</v>
      </c>
      <c r="AA84" s="32"/>
      <c r="AB84" s="32"/>
      <c r="AC84" s="38"/>
    </row>
    <row r="85" spans="1:29" s="1" customFormat="1" hidden="1" x14ac:dyDescent="0.2">
      <c r="A85" s="61">
        <v>80</v>
      </c>
      <c r="B85" s="78" t="s">
        <v>12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15">
        <f t="shared" si="8"/>
        <v>0</v>
      </c>
      <c r="Y85" s="16">
        <f t="shared" si="9"/>
        <v>0</v>
      </c>
      <c r="Z85" s="18">
        <f t="shared" si="10"/>
        <v>21</v>
      </c>
      <c r="AA85" s="32"/>
      <c r="AB85" s="32"/>
      <c r="AC85" s="38"/>
    </row>
    <row r="86" spans="1:29" hidden="1" x14ac:dyDescent="0.2">
      <c r="A86" s="61">
        <v>81</v>
      </c>
      <c r="B86" s="79" t="s">
        <v>7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15">
        <f t="shared" si="8"/>
        <v>0</v>
      </c>
      <c r="Y86" s="16">
        <f t="shared" si="9"/>
        <v>0</v>
      </c>
      <c r="Z86" s="18">
        <f t="shared" si="10"/>
        <v>21</v>
      </c>
      <c r="AA86" s="32"/>
      <c r="AB86" s="32"/>
      <c r="AC86" s="38"/>
    </row>
    <row r="87" spans="1:29" hidden="1" x14ac:dyDescent="0.2">
      <c r="A87" s="61">
        <v>82</v>
      </c>
      <c r="B87" s="78" t="s">
        <v>18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15">
        <f t="shared" si="8"/>
        <v>0</v>
      </c>
      <c r="Y87" s="16">
        <f t="shared" si="9"/>
        <v>0</v>
      </c>
      <c r="Z87" s="18">
        <f t="shared" si="10"/>
        <v>21</v>
      </c>
      <c r="AA87" s="32"/>
      <c r="AB87" s="32"/>
      <c r="AC87" s="38"/>
    </row>
    <row r="88" spans="1:29" hidden="1" x14ac:dyDescent="0.2">
      <c r="A88" s="61">
        <v>83</v>
      </c>
      <c r="B88" s="78" t="s">
        <v>19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15">
        <f t="shared" si="8"/>
        <v>0</v>
      </c>
      <c r="Y88" s="16">
        <f t="shared" si="9"/>
        <v>0</v>
      </c>
      <c r="Z88" s="18">
        <f t="shared" si="10"/>
        <v>21</v>
      </c>
      <c r="AA88" s="32"/>
      <c r="AB88" s="32"/>
      <c r="AC88" s="38"/>
    </row>
    <row r="89" spans="1:29" hidden="1" x14ac:dyDescent="0.2">
      <c r="A89" s="61">
        <v>84</v>
      </c>
      <c r="B89" s="78" t="s">
        <v>17</v>
      </c>
      <c r="C89" s="6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15">
        <f t="shared" si="8"/>
        <v>0</v>
      </c>
      <c r="Y89" s="16">
        <f t="shared" si="9"/>
        <v>0</v>
      </c>
      <c r="Z89" s="18">
        <f t="shared" si="10"/>
        <v>21</v>
      </c>
      <c r="AA89" s="32"/>
      <c r="AB89" s="32"/>
      <c r="AC89" s="38"/>
    </row>
    <row r="90" spans="1:29" hidden="1" x14ac:dyDescent="0.2">
      <c r="A90" s="61">
        <v>85</v>
      </c>
      <c r="B90" s="78" t="s">
        <v>20</v>
      </c>
      <c r="C90" s="69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15">
        <f t="shared" si="8"/>
        <v>0</v>
      </c>
      <c r="Y90" s="16">
        <f t="shared" si="9"/>
        <v>0</v>
      </c>
      <c r="Z90" s="18">
        <f t="shared" si="10"/>
        <v>21</v>
      </c>
      <c r="AA90" s="32"/>
      <c r="AB90" s="32"/>
      <c r="AC90" s="38"/>
    </row>
    <row r="91" spans="1:29" hidden="1" x14ac:dyDescent="0.2">
      <c r="A91" s="61">
        <v>86</v>
      </c>
      <c r="B91" s="79" t="s">
        <v>14</v>
      </c>
      <c r="C91" s="69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15">
        <f t="shared" si="8"/>
        <v>0</v>
      </c>
      <c r="Y91" s="16">
        <f t="shared" si="9"/>
        <v>0</v>
      </c>
      <c r="Z91" s="18">
        <f t="shared" si="10"/>
        <v>21</v>
      </c>
      <c r="AA91" s="32"/>
      <c r="AB91" s="32"/>
      <c r="AC91" s="38"/>
    </row>
    <row r="92" spans="1:29" hidden="1" x14ac:dyDescent="0.2">
      <c r="A92" s="61">
        <v>87</v>
      </c>
      <c r="B92" s="79" t="s">
        <v>15</v>
      </c>
      <c r="C92" s="69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15">
        <f t="shared" si="8"/>
        <v>0</v>
      </c>
      <c r="Y92" s="16">
        <f t="shared" si="9"/>
        <v>0</v>
      </c>
      <c r="Z92" s="18">
        <f t="shared" si="10"/>
        <v>21</v>
      </c>
      <c r="AA92" s="32"/>
      <c r="AB92" s="32"/>
      <c r="AC92" s="38"/>
    </row>
    <row r="93" spans="1:29" s="2" customFormat="1" hidden="1" x14ac:dyDescent="0.2">
      <c r="A93" s="61">
        <v>88</v>
      </c>
      <c r="B93" s="79" t="s">
        <v>10</v>
      </c>
      <c r="C93" s="69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15">
        <f t="shared" si="8"/>
        <v>0</v>
      </c>
      <c r="Y93" s="16">
        <f t="shared" si="9"/>
        <v>0</v>
      </c>
      <c r="Z93" s="18">
        <f t="shared" si="10"/>
        <v>21</v>
      </c>
      <c r="AA93" s="32"/>
      <c r="AB93" s="32"/>
      <c r="AC93" s="38"/>
    </row>
    <row r="94" spans="1:29" s="2" customFormat="1" hidden="1" x14ac:dyDescent="0.2">
      <c r="A94" s="61">
        <v>89</v>
      </c>
      <c r="B94" s="84" t="s">
        <v>16</v>
      </c>
      <c r="C94" s="69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15">
        <f t="shared" si="8"/>
        <v>0</v>
      </c>
      <c r="Y94" s="16">
        <f t="shared" si="9"/>
        <v>0</v>
      </c>
      <c r="Z94" s="18">
        <f t="shared" si="10"/>
        <v>21</v>
      </c>
      <c r="AA94" s="32"/>
      <c r="AB94" s="32"/>
      <c r="AC94" s="38"/>
    </row>
    <row r="95" spans="1:29" s="2" customFormat="1" ht="13.5" hidden="1" thickBot="1" x14ac:dyDescent="0.25">
      <c r="A95" s="61">
        <v>90</v>
      </c>
      <c r="B95" s="83" t="s">
        <v>8</v>
      </c>
      <c r="C95" s="69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19">
        <f t="shared" si="8"/>
        <v>0</v>
      </c>
      <c r="Y95" s="20">
        <f t="shared" si="9"/>
        <v>0</v>
      </c>
      <c r="Z95" s="21">
        <f t="shared" si="10"/>
        <v>21</v>
      </c>
      <c r="AA95" s="34"/>
      <c r="AB95" s="34"/>
      <c r="AC95" s="39"/>
    </row>
    <row r="96" spans="1:29" x14ac:dyDescent="0.2">
      <c r="A96" s="64"/>
      <c r="B96" s="85" t="s">
        <v>80</v>
      </c>
      <c r="C96" s="70">
        <v>10</v>
      </c>
      <c r="D96" s="70">
        <v>3</v>
      </c>
      <c r="E96" s="70">
        <v>1</v>
      </c>
      <c r="F96" s="70">
        <v>9</v>
      </c>
      <c r="G96" s="70">
        <v>-3</v>
      </c>
      <c r="H96" s="70">
        <v>-4</v>
      </c>
      <c r="I96" s="70">
        <v>1</v>
      </c>
      <c r="J96" s="70">
        <v>-4</v>
      </c>
      <c r="K96" s="70">
        <v>2</v>
      </c>
      <c r="L96" s="70">
        <v>0</v>
      </c>
      <c r="M96" s="70">
        <v>-8</v>
      </c>
      <c r="N96" s="70">
        <v>-3</v>
      </c>
      <c r="O96" s="70">
        <v>-4</v>
      </c>
      <c r="P96" s="70">
        <v>-2</v>
      </c>
      <c r="Q96" s="70">
        <v>-1</v>
      </c>
      <c r="R96" s="70">
        <v>0</v>
      </c>
      <c r="S96" s="70">
        <v>6</v>
      </c>
      <c r="T96" s="70">
        <v>4</v>
      </c>
      <c r="U96" s="70">
        <v>3</v>
      </c>
      <c r="V96" s="70">
        <v>8</v>
      </c>
      <c r="W96" s="70">
        <v>13</v>
      </c>
      <c r="X96" s="22"/>
      <c r="Y96" s="23"/>
      <c r="Z96" s="24">
        <f>AVERAGE(C96:W96)</f>
        <v>1.4761904761904763</v>
      </c>
      <c r="AA96" s="49">
        <f>SUM(AA6:AA32)</f>
        <v>19</v>
      </c>
      <c r="AB96" s="49">
        <f>SUM(AB6:AB32)</f>
        <v>3</v>
      </c>
      <c r="AC96" s="118">
        <f>SUM(AC6:AC32)</f>
        <v>21</v>
      </c>
    </row>
    <row r="97" spans="1:31" ht="112.5" x14ac:dyDescent="0.2">
      <c r="A97" s="105"/>
      <c r="B97" s="77" t="s">
        <v>123</v>
      </c>
      <c r="C97" s="119" t="s">
        <v>125</v>
      </c>
      <c r="D97" s="119" t="s">
        <v>126</v>
      </c>
      <c r="E97" s="119" t="s">
        <v>135</v>
      </c>
      <c r="F97" s="119" t="s">
        <v>147</v>
      </c>
      <c r="G97" s="119" t="s">
        <v>125</v>
      </c>
      <c r="H97" s="119" t="s">
        <v>147</v>
      </c>
      <c r="I97" s="119" t="s">
        <v>147</v>
      </c>
      <c r="J97" s="119" t="s">
        <v>125</v>
      </c>
      <c r="K97" s="119" t="s">
        <v>125</v>
      </c>
      <c r="L97" s="119" t="s">
        <v>236</v>
      </c>
      <c r="M97" s="119" t="s">
        <v>235</v>
      </c>
      <c r="N97" s="119" t="s">
        <v>236</v>
      </c>
      <c r="O97" s="119" t="s">
        <v>239</v>
      </c>
      <c r="P97" s="119" t="s">
        <v>242</v>
      </c>
      <c r="Q97" s="150" t="s">
        <v>247</v>
      </c>
      <c r="R97" s="119" t="s">
        <v>248</v>
      </c>
      <c r="S97" s="119" t="s">
        <v>250</v>
      </c>
      <c r="T97" s="119" t="s">
        <v>251</v>
      </c>
      <c r="U97" s="119" t="s">
        <v>255</v>
      </c>
      <c r="V97" s="119" t="s">
        <v>126</v>
      </c>
      <c r="W97" s="119" t="s">
        <v>126</v>
      </c>
      <c r="X97" s="107"/>
      <c r="Y97" s="108"/>
      <c r="Z97" s="109"/>
      <c r="AA97" s="146"/>
      <c r="AB97" s="146"/>
      <c r="AC97" s="147"/>
    </row>
    <row r="98" spans="1:31" x14ac:dyDescent="0.2">
      <c r="A98" s="65"/>
      <c r="B98" s="79" t="s">
        <v>83</v>
      </c>
      <c r="C98" s="127">
        <v>16.899999999999999</v>
      </c>
      <c r="D98" s="127">
        <v>14.9</v>
      </c>
      <c r="E98" s="127">
        <v>13.8</v>
      </c>
      <c r="F98" s="127">
        <v>16.2</v>
      </c>
      <c r="G98" s="127">
        <v>16.2</v>
      </c>
      <c r="H98" s="127">
        <v>16.5</v>
      </c>
      <c r="I98" s="127">
        <v>16</v>
      </c>
      <c r="J98" s="127">
        <v>17.399999999999999</v>
      </c>
      <c r="K98" s="127">
        <v>23.2</v>
      </c>
      <c r="L98" s="127">
        <v>15.9</v>
      </c>
      <c r="M98" s="127">
        <v>9.5</v>
      </c>
      <c r="N98" s="127">
        <v>15.9</v>
      </c>
      <c r="O98" s="127">
        <v>14.6</v>
      </c>
      <c r="P98" s="127">
        <v>15.3</v>
      </c>
      <c r="Q98" s="127">
        <v>14.4</v>
      </c>
      <c r="R98" s="127">
        <v>15.2</v>
      </c>
      <c r="S98" s="127">
        <v>14.6</v>
      </c>
      <c r="T98" s="127">
        <v>15.2</v>
      </c>
      <c r="U98" s="127">
        <v>9.4</v>
      </c>
      <c r="V98" s="127">
        <v>13.9</v>
      </c>
      <c r="W98" s="127">
        <v>16.7</v>
      </c>
      <c r="X98" s="25"/>
      <c r="Y98" s="9"/>
      <c r="Z98" s="26">
        <f>AVERAGE(C98:W98)</f>
        <v>15.319047619047616</v>
      </c>
      <c r="AA98" s="32"/>
      <c r="AB98" s="32"/>
      <c r="AC98" s="38"/>
    </row>
    <row r="99" spans="1:31" x14ac:dyDescent="0.2">
      <c r="A99" s="65"/>
      <c r="B99" s="79" t="s">
        <v>127</v>
      </c>
      <c r="C99" s="128">
        <v>0.10416666666666667</v>
      </c>
      <c r="D99" s="128">
        <v>0.13749999999999998</v>
      </c>
      <c r="E99" s="128">
        <v>9.375E-2</v>
      </c>
      <c r="F99" s="128">
        <v>0.10069444444444443</v>
      </c>
      <c r="G99" s="128">
        <v>0.11805555555555557</v>
      </c>
      <c r="H99" s="128">
        <v>0.11458333333333333</v>
      </c>
      <c r="I99" s="128">
        <v>0.125</v>
      </c>
      <c r="J99" s="128">
        <v>9.0277777777777776E-2</v>
      </c>
      <c r="K99" s="128">
        <v>0.11458333333333333</v>
      </c>
      <c r="L99" s="128">
        <v>0.13194444444444445</v>
      </c>
      <c r="M99" s="128">
        <v>9.7222222222222224E-2</v>
      </c>
      <c r="N99" s="128">
        <v>0.1111111111111111</v>
      </c>
      <c r="O99" s="128">
        <v>9.7222222222222224E-2</v>
      </c>
      <c r="P99" s="128">
        <v>0.1111111111111111</v>
      </c>
      <c r="Q99" s="128">
        <v>8.3333333333333329E-2</v>
      </c>
      <c r="R99" s="128">
        <v>7.9861111111111105E-2</v>
      </c>
      <c r="S99" s="128">
        <v>9.7222222222222224E-2</v>
      </c>
      <c r="T99" s="128">
        <v>0.1076388888888889</v>
      </c>
      <c r="U99" s="128">
        <v>0.12569444444444444</v>
      </c>
      <c r="V99" s="128">
        <v>0.1111111111111111</v>
      </c>
      <c r="W99" s="128">
        <v>9.0277777777777776E-2</v>
      </c>
      <c r="X99" s="114"/>
      <c r="Y99" s="115"/>
      <c r="Z99" s="116">
        <f>AVERAGE(C99:W99)</f>
        <v>0.10677910052910053</v>
      </c>
      <c r="AA99" s="32"/>
      <c r="AB99" s="32"/>
      <c r="AC99" s="38"/>
    </row>
    <row r="100" spans="1:31" x14ac:dyDescent="0.2">
      <c r="A100" s="65"/>
      <c r="B100" s="79" t="s">
        <v>187</v>
      </c>
      <c r="C100" s="128">
        <v>8.3333333333333329E-2</v>
      </c>
      <c r="D100" s="128">
        <v>0.10625</v>
      </c>
      <c r="E100" s="128">
        <v>7.4305555555555555E-2</v>
      </c>
      <c r="F100" s="128">
        <v>8.4722222222222213E-2</v>
      </c>
      <c r="G100" s="128">
        <v>9.930555555555555E-2</v>
      </c>
      <c r="H100" s="128">
        <v>9.375E-2</v>
      </c>
      <c r="I100" s="128">
        <v>0.1111111111111111</v>
      </c>
      <c r="J100" s="128">
        <v>7.7083333333333337E-2</v>
      </c>
      <c r="K100" s="128">
        <v>9.9999999999999992E-2</v>
      </c>
      <c r="L100" s="128">
        <v>0.11875000000000001</v>
      </c>
      <c r="M100" s="128">
        <v>8.1250000000000003E-2</v>
      </c>
      <c r="N100" s="128">
        <v>9.7222222222222224E-2</v>
      </c>
      <c r="O100" s="128">
        <v>7.6388888888888895E-2</v>
      </c>
      <c r="P100" s="128">
        <v>8.4722222222222213E-2</v>
      </c>
      <c r="Q100" s="128">
        <v>6.9444444444444434E-2</v>
      </c>
      <c r="R100" s="128">
        <v>6.5972222222222224E-2</v>
      </c>
      <c r="S100" s="128">
        <v>8.1250000000000003E-2</v>
      </c>
      <c r="T100" s="128">
        <v>9.2361111111111116E-2</v>
      </c>
      <c r="U100" s="128">
        <v>8.3333333333333329E-2</v>
      </c>
      <c r="V100" s="128">
        <v>0.10416666666666667</v>
      </c>
      <c r="W100" s="128">
        <v>6.9444444444444434E-2</v>
      </c>
      <c r="X100" s="114"/>
      <c r="Y100" s="115"/>
      <c r="Z100" s="116">
        <f>AVERAGE(C100:W100)</f>
        <v>8.8293650793650799E-2</v>
      </c>
      <c r="AA100" s="32"/>
      <c r="AB100" s="32"/>
      <c r="AC100" s="38"/>
    </row>
    <row r="101" spans="1:31" x14ac:dyDescent="0.2">
      <c r="A101" s="65"/>
      <c r="B101" s="79" t="s">
        <v>188</v>
      </c>
      <c r="C101" s="128">
        <f t="shared" ref="C101:V101" si="11">C99-C100</f>
        <v>2.0833333333333343E-2</v>
      </c>
      <c r="D101" s="128">
        <f t="shared" si="11"/>
        <v>3.1249999999999986E-2</v>
      </c>
      <c r="E101" s="128">
        <f t="shared" si="11"/>
        <v>1.9444444444444445E-2</v>
      </c>
      <c r="F101" s="128">
        <f t="shared" si="11"/>
        <v>1.5972222222222221E-2</v>
      </c>
      <c r="G101" s="128">
        <f t="shared" si="11"/>
        <v>1.8750000000000017E-2</v>
      </c>
      <c r="H101" s="128">
        <f t="shared" si="11"/>
        <v>2.0833333333333329E-2</v>
      </c>
      <c r="I101" s="128">
        <f t="shared" si="11"/>
        <v>1.3888888888888895E-2</v>
      </c>
      <c r="J101" s="128">
        <f t="shared" si="11"/>
        <v>1.3194444444444439E-2</v>
      </c>
      <c r="K101" s="128">
        <f t="shared" si="11"/>
        <v>1.4583333333333337E-2</v>
      </c>
      <c r="L101" s="128">
        <f t="shared" si="11"/>
        <v>1.3194444444444439E-2</v>
      </c>
      <c r="M101" s="128">
        <f t="shared" si="11"/>
        <v>1.5972222222222221E-2</v>
      </c>
      <c r="N101" s="128">
        <f t="shared" si="11"/>
        <v>1.3888888888888881E-2</v>
      </c>
      <c r="O101" s="128">
        <f t="shared" si="11"/>
        <v>2.0833333333333329E-2</v>
      </c>
      <c r="P101" s="128">
        <f t="shared" si="11"/>
        <v>2.6388888888888892E-2</v>
      </c>
      <c r="Q101" s="128">
        <f t="shared" si="11"/>
        <v>1.3888888888888895E-2</v>
      </c>
      <c r="R101" s="128">
        <f t="shared" si="11"/>
        <v>1.3888888888888881E-2</v>
      </c>
      <c r="S101" s="128">
        <f t="shared" si="11"/>
        <v>1.5972222222222221E-2</v>
      </c>
      <c r="T101" s="128">
        <f t="shared" si="11"/>
        <v>1.5277777777777779E-2</v>
      </c>
      <c r="U101" s="128">
        <f t="shared" si="11"/>
        <v>4.2361111111111113E-2</v>
      </c>
      <c r="V101" s="128">
        <f t="shared" si="11"/>
        <v>6.9444444444444337E-3</v>
      </c>
      <c r="W101" s="128">
        <f>W99-W100</f>
        <v>2.0833333333333343E-2</v>
      </c>
      <c r="X101" s="114"/>
      <c r="Y101" s="115"/>
      <c r="Z101" s="116">
        <f>AVERAGE(C101:W101)</f>
        <v>1.8485449735449737E-2</v>
      </c>
      <c r="AA101" s="32"/>
      <c r="AB101" s="32"/>
      <c r="AC101" s="38"/>
      <c r="AE101" s="149"/>
    </row>
    <row r="102" spans="1:31" ht="51" x14ac:dyDescent="0.2">
      <c r="A102" s="65"/>
      <c r="B102" s="79" t="s">
        <v>84</v>
      </c>
      <c r="C102" s="100" t="s">
        <v>91</v>
      </c>
      <c r="D102" s="100"/>
      <c r="E102" s="100" t="s">
        <v>226</v>
      </c>
      <c r="F102" s="100" t="s">
        <v>210</v>
      </c>
      <c r="G102" s="100" t="s">
        <v>224</v>
      </c>
      <c r="H102" s="100" t="s">
        <v>144</v>
      </c>
      <c r="I102" s="100" t="s">
        <v>144</v>
      </c>
      <c r="J102" s="100"/>
      <c r="K102" s="100"/>
      <c r="L102" s="100" t="s">
        <v>234</v>
      </c>
      <c r="M102" s="100"/>
      <c r="N102" s="100" t="s">
        <v>223</v>
      </c>
      <c r="O102" s="100" t="s">
        <v>244</v>
      </c>
      <c r="P102" s="100"/>
      <c r="Q102" s="100" t="s">
        <v>223</v>
      </c>
      <c r="R102" s="100" t="s">
        <v>249</v>
      </c>
      <c r="S102" s="100"/>
      <c r="T102" s="100"/>
      <c r="U102" s="100"/>
      <c r="V102" s="100"/>
      <c r="W102" s="100" t="s">
        <v>224</v>
      </c>
      <c r="X102" s="25"/>
      <c r="Y102" s="9"/>
      <c r="Z102" s="27"/>
      <c r="AA102" s="32"/>
      <c r="AB102" s="32"/>
      <c r="AC102" s="38"/>
    </row>
    <row r="103" spans="1:31" x14ac:dyDescent="0.2">
      <c r="A103" s="65"/>
      <c r="B103" s="79" t="s">
        <v>219</v>
      </c>
      <c r="C103" s="100">
        <v>1</v>
      </c>
      <c r="D103" s="100">
        <v>0</v>
      </c>
      <c r="E103" s="100">
        <v>2</v>
      </c>
      <c r="F103" s="100">
        <v>1</v>
      </c>
      <c r="G103" s="100">
        <v>1</v>
      </c>
      <c r="H103" s="100">
        <v>1</v>
      </c>
      <c r="I103" s="100">
        <v>1</v>
      </c>
      <c r="J103" s="100">
        <v>0</v>
      </c>
      <c r="K103" s="100">
        <v>0</v>
      </c>
      <c r="L103" s="100">
        <v>2</v>
      </c>
      <c r="M103" s="100">
        <v>0</v>
      </c>
      <c r="N103" s="100">
        <v>1</v>
      </c>
      <c r="O103" s="100">
        <v>3</v>
      </c>
      <c r="P103" s="100">
        <v>0</v>
      </c>
      <c r="Q103" s="100">
        <v>1</v>
      </c>
      <c r="R103" s="100">
        <v>3</v>
      </c>
      <c r="S103" s="100">
        <v>0</v>
      </c>
      <c r="T103" s="100">
        <v>0</v>
      </c>
      <c r="U103" s="100">
        <v>0</v>
      </c>
      <c r="V103" s="100">
        <v>0</v>
      </c>
      <c r="W103" s="100">
        <v>1</v>
      </c>
      <c r="X103" s="25"/>
      <c r="Y103" s="9"/>
      <c r="Z103" s="27"/>
      <c r="AA103" s="32">
        <f>SUM(C103:W103)</f>
        <v>18</v>
      </c>
      <c r="AB103" s="32"/>
      <c r="AC103" s="38"/>
    </row>
    <row r="104" spans="1:31" x14ac:dyDescent="0.2">
      <c r="A104" s="65"/>
      <c r="B104" s="79" t="s">
        <v>85</v>
      </c>
      <c r="C104" s="100"/>
      <c r="D104" s="100" t="s">
        <v>223</v>
      </c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 t="s">
        <v>224</v>
      </c>
      <c r="P104" s="100"/>
      <c r="Q104" s="100"/>
      <c r="R104" s="100"/>
      <c r="S104" s="100"/>
      <c r="T104" s="100"/>
      <c r="U104" s="100"/>
      <c r="V104" s="100" t="s">
        <v>256</v>
      </c>
      <c r="W104" s="100"/>
      <c r="X104" s="25"/>
      <c r="Y104" s="9"/>
      <c r="Z104" s="27"/>
      <c r="AA104" s="32"/>
      <c r="AB104" s="32"/>
      <c r="AC104" s="38"/>
    </row>
    <row r="105" spans="1:31" x14ac:dyDescent="0.2">
      <c r="A105" s="65"/>
      <c r="B105" s="79" t="s">
        <v>220</v>
      </c>
      <c r="C105" s="100">
        <v>0</v>
      </c>
      <c r="D105" s="100">
        <v>1</v>
      </c>
      <c r="E105" s="100">
        <v>0</v>
      </c>
      <c r="F105" s="100">
        <v>0</v>
      </c>
      <c r="G105" s="100">
        <v>0</v>
      </c>
      <c r="H105" s="100">
        <v>0</v>
      </c>
      <c r="I105" s="100">
        <v>0</v>
      </c>
      <c r="J105" s="100">
        <v>0</v>
      </c>
      <c r="K105" s="100">
        <v>0</v>
      </c>
      <c r="L105" s="100">
        <v>0</v>
      </c>
      <c r="M105" s="100">
        <v>0</v>
      </c>
      <c r="N105" s="100">
        <v>0</v>
      </c>
      <c r="O105" s="100">
        <v>1</v>
      </c>
      <c r="P105" s="100">
        <v>0</v>
      </c>
      <c r="Q105" s="100">
        <v>0</v>
      </c>
      <c r="R105" s="100">
        <v>0</v>
      </c>
      <c r="S105" s="100">
        <v>0</v>
      </c>
      <c r="T105" s="100">
        <v>0</v>
      </c>
      <c r="U105" s="100">
        <v>0</v>
      </c>
      <c r="V105" s="100">
        <v>1</v>
      </c>
      <c r="W105" s="100">
        <v>0</v>
      </c>
      <c r="X105" s="25"/>
      <c r="Y105" s="9"/>
      <c r="Z105" s="27"/>
      <c r="AA105" s="32"/>
      <c r="AB105" s="32">
        <f>SUM(C105:W105)</f>
        <v>3</v>
      </c>
      <c r="AC105" s="38"/>
    </row>
    <row r="106" spans="1:31" x14ac:dyDescent="0.2">
      <c r="A106" s="65"/>
      <c r="B106" s="79" t="s">
        <v>86</v>
      </c>
      <c r="C106" s="100" t="s">
        <v>90</v>
      </c>
      <c r="D106" s="100" t="s">
        <v>224</v>
      </c>
      <c r="E106" s="100" t="s">
        <v>95</v>
      </c>
      <c r="F106" s="100" t="s">
        <v>90</v>
      </c>
      <c r="G106" s="100" t="s">
        <v>90</v>
      </c>
      <c r="H106" s="100" t="s">
        <v>95</v>
      </c>
      <c r="I106" s="100" t="s">
        <v>89</v>
      </c>
      <c r="J106" s="100" t="s">
        <v>90</v>
      </c>
      <c r="K106" s="100" t="s">
        <v>89</v>
      </c>
      <c r="L106" s="100" t="s">
        <v>210</v>
      </c>
      <c r="M106" s="100" t="s">
        <v>90</v>
      </c>
      <c r="N106" s="100" t="s">
        <v>90</v>
      </c>
      <c r="O106" s="100" t="s">
        <v>90</v>
      </c>
      <c r="P106" s="100" t="s">
        <v>89</v>
      </c>
      <c r="Q106" s="100" t="s">
        <v>90</v>
      </c>
      <c r="R106" s="100" t="s">
        <v>90</v>
      </c>
      <c r="S106" s="100" t="s">
        <v>90</v>
      </c>
      <c r="T106" s="100" t="s">
        <v>95</v>
      </c>
      <c r="U106" s="100" t="s">
        <v>95</v>
      </c>
      <c r="V106" s="100" t="s">
        <v>95</v>
      </c>
      <c r="W106" s="100" t="s">
        <v>90</v>
      </c>
      <c r="X106" s="25"/>
      <c r="Y106" s="9"/>
      <c r="Z106" s="27"/>
      <c r="AA106" s="32"/>
      <c r="AB106" s="32"/>
      <c r="AC106" s="38"/>
    </row>
    <row r="107" spans="1:31" x14ac:dyDescent="0.2">
      <c r="A107" s="65"/>
      <c r="B107" s="79" t="s">
        <v>124</v>
      </c>
      <c r="C107" s="145">
        <v>450</v>
      </c>
      <c r="D107" s="145">
        <v>797</v>
      </c>
      <c r="E107" s="145">
        <v>543</v>
      </c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12"/>
      <c r="Y107" s="113"/>
      <c r="Z107" s="18">
        <f>SUM(C107:W107)</f>
        <v>1790</v>
      </c>
      <c r="AA107" s="32"/>
      <c r="AB107" s="32"/>
      <c r="AC107" s="38"/>
    </row>
    <row r="108" spans="1:31" ht="90" customHeight="1" x14ac:dyDescent="0.2">
      <c r="A108" s="65"/>
      <c r="B108" s="79" t="s">
        <v>81</v>
      </c>
      <c r="C108" s="143" t="s">
        <v>222</v>
      </c>
      <c r="D108" s="143" t="s">
        <v>225</v>
      </c>
      <c r="E108" s="143" t="s">
        <v>222</v>
      </c>
      <c r="F108" s="143" t="s">
        <v>222</v>
      </c>
      <c r="G108" s="143" t="s">
        <v>222</v>
      </c>
      <c r="H108" s="143" t="s">
        <v>229</v>
      </c>
      <c r="I108" s="143" t="s">
        <v>231</v>
      </c>
      <c r="J108" s="143" t="s">
        <v>229</v>
      </c>
      <c r="K108" s="143" t="s">
        <v>222</v>
      </c>
      <c r="L108" s="143" t="s">
        <v>222</v>
      </c>
      <c r="M108" s="143" t="s">
        <v>238</v>
      </c>
      <c r="N108" s="143" t="s">
        <v>222</v>
      </c>
      <c r="O108" s="143" t="s">
        <v>241</v>
      </c>
      <c r="P108" s="143" t="s">
        <v>222</v>
      </c>
      <c r="Q108" s="143" t="s">
        <v>245</v>
      </c>
      <c r="R108" s="143" t="s">
        <v>222</v>
      </c>
      <c r="S108" s="143" t="s">
        <v>222</v>
      </c>
      <c r="T108" s="143" t="s">
        <v>253</v>
      </c>
      <c r="U108" s="143" t="s">
        <v>222</v>
      </c>
      <c r="V108" s="143" t="s">
        <v>257</v>
      </c>
      <c r="W108" s="143" t="s">
        <v>222</v>
      </c>
      <c r="X108" s="25"/>
      <c r="Y108" s="9"/>
      <c r="Z108" s="104"/>
      <c r="AA108" s="7"/>
      <c r="AB108" s="7"/>
      <c r="AC108" s="42"/>
    </row>
    <row r="109" spans="1:31" x14ac:dyDescent="0.2">
      <c r="A109" s="129"/>
      <c r="B109" s="83" t="s">
        <v>101</v>
      </c>
      <c r="C109" s="130"/>
      <c r="D109" s="130"/>
      <c r="E109" s="130"/>
      <c r="F109" s="130"/>
      <c r="G109" s="130"/>
      <c r="H109" s="130"/>
      <c r="I109" s="130">
        <v>1</v>
      </c>
      <c r="J109" s="130"/>
      <c r="K109" s="130"/>
      <c r="L109" s="130"/>
      <c r="M109" s="130"/>
      <c r="N109" s="130"/>
      <c r="O109" s="130">
        <v>1</v>
      </c>
      <c r="P109" s="130"/>
      <c r="Q109" s="130">
        <v>1</v>
      </c>
      <c r="R109" s="130"/>
      <c r="S109" s="130"/>
      <c r="T109" s="130">
        <v>1</v>
      </c>
      <c r="U109" s="130"/>
      <c r="V109" s="130">
        <v>1</v>
      </c>
      <c r="W109" s="130"/>
      <c r="X109" s="131"/>
      <c r="Y109" s="132"/>
      <c r="Z109" s="133">
        <f>COUNT(C109:W109)</f>
        <v>5</v>
      </c>
      <c r="AA109" s="132"/>
      <c r="AB109" s="132"/>
      <c r="AC109" s="134"/>
    </row>
    <row r="110" spans="1:31" ht="98.25" customHeight="1" thickBot="1" x14ac:dyDescent="0.25">
      <c r="A110" s="66"/>
      <c r="B110" s="86" t="s">
        <v>178</v>
      </c>
      <c r="C110" s="144" t="s">
        <v>165</v>
      </c>
      <c r="D110" s="144" t="s">
        <v>141</v>
      </c>
      <c r="E110" s="144" t="s">
        <v>143</v>
      </c>
      <c r="F110" s="144" t="s">
        <v>227</v>
      </c>
      <c r="G110" s="144" t="s">
        <v>141</v>
      </c>
      <c r="H110" s="144" t="s">
        <v>230</v>
      </c>
      <c r="I110" s="144" t="s">
        <v>232</v>
      </c>
      <c r="J110" s="144" t="s">
        <v>233</v>
      </c>
      <c r="K110" s="144" t="s">
        <v>203</v>
      </c>
      <c r="L110" s="144" t="s">
        <v>168</v>
      </c>
      <c r="M110" s="144" t="s">
        <v>237</v>
      </c>
      <c r="N110" s="144" t="s">
        <v>170</v>
      </c>
      <c r="O110" s="144" t="s">
        <v>163</v>
      </c>
      <c r="P110" s="144" t="s">
        <v>243</v>
      </c>
      <c r="Q110" s="144" t="s">
        <v>246</v>
      </c>
      <c r="R110" s="144" t="s">
        <v>192</v>
      </c>
      <c r="S110" s="144" t="s">
        <v>165</v>
      </c>
      <c r="T110" s="144" t="s">
        <v>252</v>
      </c>
      <c r="U110" s="144" t="s">
        <v>143</v>
      </c>
      <c r="V110" s="144" t="s">
        <v>172</v>
      </c>
      <c r="W110" s="144" t="s">
        <v>258</v>
      </c>
      <c r="X110" s="28"/>
      <c r="Y110" s="29"/>
      <c r="Z110" s="136"/>
      <c r="AA110" s="137"/>
      <c r="AB110" s="137"/>
      <c r="AC110" s="138"/>
    </row>
    <row r="111" spans="1:31" x14ac:dyDescent="0.2">
      <c r="Q111" s="117"/>
      <c r="R111" s="117"/>
      <c r="S111" s="117"/>
      <c r="T111" s="117"/>
      <c r="U111" s="117"/>
      <c r="V111" s="117"/>
      <c r="W111" s="117"/>
    </row>
  </sheetData>
  <autoFilter ref="A5:AC5">
    <sortState ref="A6:AC110">
      <sortCondition descending="1" ref="Y5"/>
    </sortState>
  </autoFilter>
  <mergeCells count="4">
    <mergeCell ref="A1:A4"/>
    <mergeCell ref="C1:W1"/>
    <mergeCell ref="X1:Y1"/>
    <mergeCell ref="AA1:AC4"/>
  </mergeCells>
  <pageMargins left="0.25" right="0.25" top="0.75" bottom="0.75" header="0.3" footer="0.3"/>
  <pageSetup paperSize="9" scale="74" orientation="landscape" horizontalDpi="300" verticalDpi="300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O92" sqref="O92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65" t="s">
        <v>108</v>
      </c>
      <c r="B1" s="120" t="s">
        <v>183</v>
      </c>
      <c r="C1" s="168" t="s">
        <v>112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81"/>
      <c r="Y1" s="170" t="s">
        <v>113</v>
      </c>
      <c r="Z1" s="171"/>
      <c r="AA1" s="121" t="s">
        <v>114</v>
      </c>
      <c r="AB1" s="172"/>
      <c r="AC1" s="173"/>
      <c r="AD1" s="174"/>
    </row>
    <row r="2" spans="1:30" x14ac:dyDescent="0.2">
      <c r="A2" s="166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4">
        <v>22</v>
      </c>
      <c r="Y2" s="125" t="s">
        <v>32</v>
      </c>
      <c r="Z2" s="124" t="s">
        <v>33</v>
      </c>
      <c r="AA2" s="126"/>
      <c r="AB2" s="175"/>
      <c r="AC2" s="176"/>
      <c r="AD2" s="177"/>
    </row>
    <row r="3" spans="1:30" s="2" customFormat="1" x14ac:dyDescent="0.2">
      <c r="A3" s="166"/>
      <c r="B3" s="74" t="s">
        <v>110</v>
      </c>
      <c r="C3" s="67">
        <f t="shared" ref="C3:U3" si="0">COUNT(C6:C91)</f>
        <v>9</v>
      </c>
      <c r="D3" s="67">
        <f t="shared" si="0"/>
        <v>6</v>
      </c>
      <c r="E3" s="67">
        <f t="shared" si="0"/>
        <v>9</v>
      </c>
      <c r="F3" s="67">
        <f t="shared" si="0"/>
        <v>6</v>
      </c>
      <c r="G3" s="67">
        <f t="shared" si="0"/>
        <v>8</v>
      </c>
      <c r="H3" s="67">
        <f t="shared" si="0"/>
        <v>4</v>
      </c>
      <c r="I3" s="67">
        <f t="shared" si="0"/>
        <v>7</v>
      </c>
      <c r="J3" s="67">
        <f t="shared" si="0"/>
        <v>7</v>
      </c>
      <c r="K3" s="67">
        <f t="shared" si="0"/>
        <v>7</v>
      </c>
      <c r="L3" s="67">
        <f t="shared" si="0"/>
        <v>8</v>
      </c>
      <c r="M3" s="67">
        <f t="shared" si="0"/>
        <v>7</v>
      </c>
      <c r="N3" s="67">
        <f t="shared" si="0"/>
        <v>7</v>
      </c>
      <c r="O3" s="67">
        <f t="shared" si="0"/>
        <v>5</v>
      </c>
      <c r="P3" s="67">
        <f t="shared" si="0"/>
        <v>7</v>
      </c>
      <c r="Q3" s="67">
        <f t="shared" si="0"/>
        <v>8</v>
      </c>
      <c r="R3" s="67">
        <f t="shared" si="0"/>
        <v>6</v>
      </c>
      <c r="S3" s="67">
        <f t="shared" si="0"/>
        <v>7</v>
      </c>
      <c r="T3" s="67">
        <f t="shared" si="0"/>
        <v>3</v>
      </c>
      <c r="U3" s="67">
        <f t="shared" si="0"/>
        <v>6</v>
      </c>
      <c r="V3" s="67">
        <f>COUNT(V6:V91)</f>
        <v>5</v>
      </c>
      <c r="W3" s="67">
        <f>COUNT(W6:W91)</f>
        <v>6</v>
      </c>
      <c r="X3" s="67">
        <f>COUNT(X6:X91)</f>
        <v>9</v>
      </c>
      <c r="Y3" s="89"/>
      <c r="Z3" s="10"/>
      <c r="AA3" s="90">
        <f>SUM(C3:X3)/Z4</f>
        <v>6.6818181818181817</v>
      </c>
      <c r="AB3" s="175"/>
      <c r="AC3" s="176"/>
      <c r="AD3" s="177"/>
    </row>
    <row r="4" spans="1:30" s="3" customFormat="1" ht="13.5" thickBot="1" x14ac:dyDescent="0.25">
      <c r="A4" s="167"/>
      <c r="B4" s="75" t="s">
        <v>111</v>
      </c>
      <c r="C4" s="68">
        <f>SUM(C6:C91)/C3</f>
        <v>31</v>
      </c>
      <c r="D4" s="68">
        <f t="shared" ref="D4:W4" si="1">SUM(D6:D91)/D3</f>
        <v>36</v>
      </c>
      <c r="E4" s="68">
        <f t="shared" si="1"/>
        <v>50</v>
      </c>
      <c r="F4" s="68">
        <f t="shared" si="1"/>
        <v>30</v>
      </c>
      <c r="G4" s="68">
        <f t="shared" si="1"/>
        <v>36</v>
      </c>
      <c r="H4" s="68">
        <f t="shared" si="1"/>
        <v>23</v>
      </c>
      <c r="I4" s="68">
        <f t="shared" si="1"/>
        <v>37</v>
      </c>
      <c r="J4" s="68">
        <f t="shared" si="1"/>
        <v>42</v>
      </c>
      <c r="K4" s="68">
        <f t="shared" si="1"/>
        <v>31</v>
      </c>
      <c r="L4" s="68">
        <f t="shared" si="1"/>
        <v>34</v>
      </c>
      <c r="M4" s="68">
        <f t="shared" si="1"/>
        <v>42</v>
      </c>
      <c r="N4" s="68">
        <f t="shared" si="1"/>
        <v>36</v>
      </c>
      <c r="O4" s="68">
        <f t="shared" si="1"/>
        <v>25</v>
      </c>
      <c r="P4" s="68">
        <f t="shared" si="1"/>
        <v>29</v>
      </c>
      <c r="Q4" s="68">
        <f t="shared" si="1"/>
        <v>34</v>
      </c>
      <c r="R4" s="68">
        <f t="shared" si="1"/>
        <v>37</v>
      </c>
      <c r="S4" s="68">
        <f t="shared" si="1"/>
        <v>40</v>
      </c>
      <c r="T4" s="68">
        <f t="shared" si="1"/>
        <v>21</v>
      </c>
      <c r="U4" s="68">
        <f t="shared" si="1"/>
        <v>30</v>
      </c>
      <c r="V4" s="68">
        <f t="shared" si="1"/>
        <v>25</v>
      </c>
      <c r="W4" s="68">
        <f t="shared" si="1"/>
        <v>25</v>
      </c>
      <c r="X4" s="68">
        <f t="shared" ref="X4" si="2">SUM(X6:X91)/X3</f>
        <v>22</v>
      </c>
      <c r="Y4" s="91">
        <f>SUM(C4:X4)</f>
        <v>716</v>
      </c>
      <c r="Z4" s="35">
        <f>COUNTIF(C4:X4,"&gt;0")</f>
        <v>22</v>
      </c>
      <c r="AA4" s="92">
        <f>SUM(C4:X4)/Z4</f>
        <v>32.545454545454547</v>
      </c>
      <c r="AB4" s="178"/>
      <c r="AC4" s="179"/>
      <c r="AD4" s="180"/>
    </row>
    <row r="5" spans="1:30" ht="67.5" customHeight="1" thickBot="1" x14ac:dyDescent="0.25">
      <c r="A5" s="60" t="s">
        <v>0</v>
      </c>
      <c r="B5" s="76" t="s">
        <v>1</v>
      </c>
      <c r="C5" s="139">
        <v>42304</v>
      </c>
      <c r="D5" s="139">
        <v>42311</v>
      </c>
      <c r="E5" s="139">
        <v>42318</v>
      </c>
      <c r="F5" s="139">
        <v>42325</v>
      </c>
      <c r="G5" s="139">
        <v>42332</v>
      </c>
      <c r="H5" s="139">
        <v>42339</v>
      </c>
      <c r="I5" s="139">
        <v>42346</v>
      </c>
      <c r="J5" s="139">
        <v>42353</v>
      </c>
      <c r="K5" s="139">
        <v>42360</v>
      </c>
      <c r="L5" s="139">
        <v>42367</v>
      </c>
      <c r="M5" s="139">
        <v>42374</v>
      </c>
      <c r="N5" s="139">
        <v>42381</v>
      </c>
      <c r="O5" s="139">
        <v>42388</v>
      </c>
      <c r="P5" s="139">
        <v>42395</v>
      </c>
      <c r="Q5" s="139">
        <v>42402</v>
      </c>
      <c r="R5" s="139">
        <v>42409</v>
      </c>
      <c r="S5" s="139">
        <v>42416</v>
      </c>
      <c r="T5" s="139">
        <v>42423</v>
      </c>
      <c r="U5" s="139">
        <v>42430</v>
      </c>
      <c r="V5" s="139">
        <v>42437</v>
      </c>
      <c r="W5" s="139">
        <v>42444</v>
      </c>
      <c r="X5" s="139">
        <v>42451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31</v>
      </c>
      <c r="D6" s="32">
        <v>36</v>
      </c>
      <c r="E6" s="32">
        <v>50</v>
      </c>
      <c r="F6" s="36"/>
      <c r="G6" s="32">
        <v>36</v>
      </c>
      <c r="H6" s="32">
        <v>23</v>
      </c>
      <c r="I6" s="32">
        <v>37</v>
      </c>
      <c r="J6" s="32">
        <v>42</v>
      </c>
      <c r="K6" s="32">
        <v>31</v>
      </c>
      <c r="L6" s="32">
        <v>34</v>
      </c>
      <c r="M6" s="32">
        <v>42</v>
      </c>
      <c r="N6" s="32">
        <v>36</v>
      </c>
      <c r="O6" s="32">
        <v>25</v>
      </c>
      <c r="P6" s="32">
        <v>29</v>
      </c>
      <c r="Q6" s="32">
        <v>34</v>
      </c>
      <c r="R6" s="32">
        <v>37</v>
      </c>
      <c r="S6" s="32">
        <v>40</v>
      </c>
      <c r="T6" s="32">
        <v>21</v>
      </c>
      <c r="U6" s="32">
        <v>30</v>
      </c>
      <c r="V6" s="32">
        <v>25</v>
      </c>
      <c r="W6" s="32">
        <v>25</v>
      </c>
      <c r="X6" s="32">
        <v>22</v>
      </c>
      <c r="Y6" s="15">
        <f t="shared" ref="Y6:Y37" si="3">SUM(C6:X6)</f>
        <v>686</v>
      </c>
      <c r="Z6" s="16">
        <f t="shared" ref="Z6:Z37" si="4">COUNTIF(C6:X6,"&gt;0")</f>
        <v>21</v>
      </c>
      <c r="AA6" s="17">
        <f t="shared" ref="AA6:AA37" si="5">Z$4-Z6</f>
        <v>1</v>
      </c>
      <c r="AB6" s="32">
        <v>1</v>
      </c>
      <c r="AC6" s="32"/>
      <c r="AD6" s="38">
        <v>3.5</v>
      </c>
    </row>
    <row r="7" spans="1:30" x14ac:dyDescent="0.2">
      <c r="A7" s="61">
        <v>2</v>
      </c>
      <c r="B7" s="78" t="s">
        <v>36</v>
      </c>
      <c r="C7" s="69">
        <v>31</v>
      </c>
      <c r="D7" s="32">
        <v>36</v>
      </c>
      <c r="E7" s="32">
        <v>50</v>
      </c>
      <c r="F7" s="32">
        <v>30</v>
      </c>
      <c r="G7" s="32">
        <v>36</v>
      </c>
      <c r="H7" s="32">
        <v>23</v>
      </c>
      <c r="I7" s="32">
        <v>37</v>
      </c>
      <c r="J7" s="32">
        <v>42</v>
      </c>
      <c r="K7" s="32">
        <v>31</v>
      </c>
      <c r="L7" s="32">
        <v>34</v>
      </c>
      <c r="M7" s="32">
        <v>42</v>
      </c>
      <c r="N7" s="32">
        <v>36</v>
      </c>
      <c r="O7" s="32">
        <v>25</v>
      </c>
      <c r="P7" s="32">
        <v>29</v>
      </c>
      <c r="Q7" s="32">
        <v>34</v>
      </c>
      <c r="R7" s="32">
        <v>37</v>
      </c>
      <c r="S7" s="32">
        <v>40</v>
      </c>
      <c r="T7" s="36"/>
      <c r="U7" s="36"/>
      <c r="V7" s="32">
        <v>25</v>
      </c>
      <c r="W7" s="32">
        <v>25</v>
      </c>
      <c r="X7" s="32">
        <v>22</v>
      </c>
      <c r="Y7" s="15">
        <f t="shared" si="3"/>
        <v>665</v>
      </c>
      <c r="Z7" s="16">
        <f t="shared" si="4"/>
        <v>20</v>
      </c>
      <c r="AA7" s="18">
        <f t="shared" si="5"/>
        <v>2</v>
      </c>
      <c r="AB7" s="32">
        <v>1</v>
      </c>
      <c r="AC7" s="32">
        <v>1</v>
      </c>
      <c r="AD7" s="38"/>
    </row>
    <row r="8" spans="1:30" x14ac:dyDescent="0.2">
      <c r="A8" s="61">
        <v>3</v>
      </c>
      <c r="B8" s="78" t="s">
        <v>63</v>
      </c>
      <c r="C8" s="69">
        <v>31</v>
      </c>
      <c r="D8" s="32">
        <v>36</v>
      </c>
      <c r="E8" s="32">
        <v>50</v>
      </c>
      <c r="F8" s="32">
        <v>30</v>
      </c>
      <c r="G8" s="32">
        <v>36</v>
      </c>
      <c r="H8" s="32">
        <v>23</v>
      </c>
      <c r="I8" s="32">
        <v>37</v>
      </c>
      <c r="J8" s="32">
        <v>42</v>
      </c>
      <c r="K8" s="32">
        <v>31</v>
      </c>
      <c r="L8" s="36"/>
      <c r="M8" s="36"/>
      <c r="N8" s="32">
        <v>36</v>
      </c>
      <c r="O8" s="32">
        <v>25</v>
      </c>
      <c r="P8" s="32">
        <v>29</v>
      </c>
      <c r="Q8" s="32">
        <v>34</v>
      </c>
      <c r="R8" s="32">
        <v>37</v>
      </c>
      <c r="S8" s="32">
        <v>40</v>
      </c>
      <c r="T8" s="36"/>
      <c r="U8" s="32">
        <v>30</v>
      </c>
      <c r="V8" s="32">
        <v>25</v>
      </c>
      <c r="W8" s="32">
        <v>25</v>
      </c>
      <c r="X8" s="32">
        <v>22</v>
      </c>
      <c r="Y8" s="15">
        <f t="shared" si="3"/>
        <v>619</v>
      </c>
      <c r="Z8" s="16">
        <f t="shared" si="4"/>
        <v>19</v>
      </c>
      <c r="AA8" s="18">
        <f t="shared" si="5"/>
        <v>3</v>
      </c>
      <c r="AB8" s="142">
        <v>3</v>
      </c>
      <c r="AC8" s="32"/>
      <c r="AD8" s="141">
        <v>17.5</v>
      </c>
    </row>
    <row r="9" spans="1:30" s="1" customFormat="1" x14ac:dyDescent="0.2">
      <c r="A9" s="61">
        <v>4</v>
      </c>
      <c r="B9" s="78" t="s">
        <v>54</v>
      </c>
      <c r="C9" s="69">
        <v>31</v>
      </c>
      <c r="D9" s="36"/>
      <c r="E9" s="32">
        <v>50</v>
      </c>
      <c r="F9" s="32">
        <v>30</v>
      </c>
      <c r="G9" s="32">
        <v>36</v>
      </c>
      <c r="H9" s="32">
        <v>23</v>
      </c>
      <c r="I9" s="32">
        <v>37</v>
      </c>
      <c r="J9" s="32">
        <v>42</v>
      </c>
      <c r="K9" s="32">
        <v>31</v>
      </c>
      <c r="L9" s="32">
        <v>34</v>
      </c>
      <c r="M9" s="32">
        <v>42</v>
      </c>
      <c r="N9" s="32">
        <v>36</v>
      </c>
      <c r="O9" s="32">
        <v>25</v>
      </c>
      <c r="P9" s="32">
        <v>29</v>
      </c>
      <c r="Q9" s="32">
        <v>34</v>
      </c>
      <c r="R9" s="36"/>
      <c r="S9" s="32">
        <v>40</v>
      </c>
      <c r="T9" s="32">
        <v>21</v>
      </c>
      <c r="U9" s="32">
        <v>30</v>
      </c>
      <c r="V9" s="36"/>
      <c r="W9" s="36"/>
      <c r="X9" s="36"/>
      <c r="Y9" s="15">
        <f t="shared" si="3"/>
        <v>571</v>
      </c>
      <c r="Z9" s="16">
        <f t="shared" si="4"/>
        <v>17</v>
      </c>
      <c r="AA9" s="18">
        <f t="shared" si="5"/>
        <v>5</v>
      </c>
      <c r="AB9" s="32">
        <v>1</v>
      </c>
      <c r="AC9" s="142">
        <v>2</v>
      </c>
      <c r="AD9" s="38"/>
    </row>
    <row r="10" spans="1:30" x14ac:dyDescent="0.2">
      <c r="A10" s="61">
        <v>5</v>
      </c>
      <c r="B10" s="78" t="s">
        <v>52</v>
      </c>
      <c r="C10" s="69">
        <v>31</v>
      </c>
      <c r="D10" s="32">
        <v>36</v>
      </c>
      <c r="E10" s="32">
        <v>50</v>
      </c>
      <c r="F10" s="36"/>
      <c r="G10" s="36"/>
      <c r="H10" s="36"/>
      <c r="I10" s="32">
        <v>37</v>
      </c>
      <c r="J10" s="32">
        <v>42</v>
      </c>
      <c r="K10" s="32">
        <v>31</v>
      </c>
      <c r="L10" s="32">
        <v>34</v>
      </c>
      <c r="M10" s="32">
        <v>42</v>
      </c>
      <c r="N10" s="32">
        <v>36</v>
      </c>
      <c r="O10" s="32">
        <v>25</v>
      </c>
      <c r="P10" s="32">
        <v>29</v>
      </c>
      <c r="Q10" s="32">
        <v>34</v>
      </c>
      <c r="R10" s="36"/>
      <c r="S10" s="32">
        <v>40</v>
      </c>
      <c r="T10" s="36"/>
      <c r="U10" s="32">
        <v>30</v>
      </c>
      <c r="V10" s="32">
        <v>25</v>
      </c>
      <c r="W10" s="32">
        <v>25</v>
      </c>
      <c r="X10" s="32">
        <v>22</v>
      </c>
      <c r="Y10" s="15">
        <f t="shared" si="3"/>
        <v>569</v>
      </c>
      <c r="Z10" s="16">
        <f t="shared" si="4"/>
        <v>17</v>
      </c>
      <c r="AA10" s="18">
        <f t="shared" si="5"/>
        <v>5</v>
      </c>
      <c r="AB10" s="32">
        <v>2</v>
      </c>
      <c r="AC10" s="32"/>
      <c r="AD10" s="38"/>
    </row>
    <row r="11" spans="1:30" x14ac:dyDescent="0.2">
      <c r="A11" s="61">
        <v>6</v>
      </c>
      <c r="B11" s="78" t="s">
        <v>37</v>
      </c>
      <c r="C11" s="69">
        <v>31</v>
      </c>
      <c r="D11" s="32">
        <v>36</v>
      </c>
      <c r="E11" s="32">
        <v>50</v>
      </c>
      <c r="F11" s="32">
        <v>30</v>
      </c>
      <c r="G11" s="32">
        <v>36</v>
      </c>
      <c r="H11" s="36"/>
      <c r="I11" s="36"/>
      <c r="J11" s="32">
        <v>42</v>
      </c>
      <c r="K11" s="36"/>
      <c r="L11" s="32">
        <v>34</v>
      </c>
      <c r="M11" s="32">
        <v>42</v>
      </c>
      <c r="N11" s="32">
        <v>36</v>
      </c>
      <c r="O11" s="36"/>
      <c r="P11" s="36"/>
      <c r="Q11" s="36"/>
      <c r="R11" s="32">
        <v>37</v>
      </c>
      <c r="S11" s="32">
        <v>40</v>
      </c>
      <c r="T11" s="32">
        <v>21</v>
      </c>
      <c r="U11" s="32">
        <v>30</v>
      </c>
      <c r="V11" s="36"/>
      <c r="W11" s="32">
        <v>25</v>
      </c>
      <c r="X11" s="32">
        <v>22</v>
      </c>
      <c r="Y11" s="15">
        <f t="shared" si="3"/>
        <v>512</v>
      </c>
      <c r="Z11" s="16">
        <f t="shared" si="4"/>
        <v>15</v>
      </c>
      <c r="AA11" s="18">
        <f t="shared" si="5"/>
        <v>7</v>
      </c>
      <c r="AB11" s="142">
        <v>3</v>
      </c>
      <c r="AC11" s="32"/>
      <c r="AD11" s="38"/>
    </row>
    <row r="12" spans="1:30" s="1" customFormat="1" x14ac:dyDescent="0.2">
      <c r="A12" s="61">
        <v>8</v>
      </c>
      <c r="B12" s="79" t="s">
        <v>117</v>
      </c>
      <c r="C12" s="69">
        <v>31</v>
      </c>
      <c r="D12" s="32">
        <v>36</v>
      </c>
      <c r="E12" s="32">
        <v>50</v>
      </c>
      <c r="F12" s="32">
        <v>30</v>
      </c>
      <c r="G12" s="32">
        <v>36</v>
      </c>
      <c r="H12" s="36"/>
      <c r="I12" s="36"/>
      <c r="J12" s="36"/>
      <c r="K12" s="32">
        <v>31</v>
      </c>
      <c r="L12" s="36"/>
      <c r="M12" s="36"/>
      <c r="N12" s="32">
        <v>36</v>
      </c>
      <c r="O12" s="36"/>
      <c r="P12" s="36"/>
      <c r="Q12" s="32">
        <v>34</v>
      </c>
      <c r="R12" s="36"/>
      <c r="S12" s="36"/>
      <c r="T12" s="36"/>
      <c r="U12" s="36"/>
      <c r="V12" s="32">
        <v>25</v>
      </c>
      <c r="W12" s="36"/>
      <c r="X12" s="32">
        <v>22</v>
      </c>
      <c r="Y12" s="15">
        <f t="shared" si="3"/>
        <v>331</v>
      </c>
      <c r="Z12" s="16">
        <f t="shared" si="4"/>
        <v>10</v>
      </c>
      <c r="AA12" s="18">
        <f t="shared" si="5"/>
        <v>12</v>
      </c>
      <c r="AB12" s="32">
        <v>1</v>
      </c>
      <c r="AC12" s="32"/>
      <c r="AD12" s="38"/>
    </row>
    <row r="13" spans="1:30" s="1" customFormat="1" x14ac:dyDescent="0.2">
      <c r="A13" s="61">
        <v>7</v>
      </c>
      <c r="B13" s="79" t="s">
        <v>177</v>
      </c>
      <c r="C13" s="69">
        <v>31</v>
      </c>
      <c r="D13" s="36"/>
      <c r="E13" s="36"/>
      <c r="F13" s="36"/>
      <c r="G13" s="32">
        <v>36</v>
      </c>
      <c r="H13" s="36"/>
      <c r="I13" s="36"/>
      <c r="J13" s="32">
        <v>42</v>
      </c>
      <c r="K13" s="36"/>
      <c r="L13" s="32">
        <v>34</v>
      </c>
      <c r="M13" s="32">
        <v>42</v>
      </c>
      <c r="N13" s="36"/>
      <c r="O13" s="36"/>
      <c r="P13" s="32">
        <v>29</v>
      </c>
      <c r="Q13" s="32">
        <v>34</v>
      </c>
      <c r="R13" s="32">
        <v>37</v>
      </c>
      <c r="S13" s="32">
        <v>40</v>
      </c>
      <c r="T13" s="36"/>
      <c r="U13" s="36"/>
      <c r="V13" s="36"/>
      <c r="W13" s="36"/>
      <c r="X13" s="36"/>
      <c r="Y13" s="15">
        <f t="shared" si="3"/>
        <v>325</v>
      </c>
      <c r="Z13" s="16">
        <f t="shared" si="4"/>
        <v>9</v>
      </c>
      <c r="AA13" s="18">
        <f t="shared" si="5"/>
        <v>13</v>
      </c>
      <c r="AB13" s="32"/>
      <c r="AC13" s="32"/>
      <c r="AD13" s="38">
        <v>0.5</v>
      </c>
    </row>
    <row r="14" spans="1:30" s="1" customFormat="1" x14ac:dyDescent="0.2">
      <c r="A14" s="61">
        <v>9</v>
      </c>
      <c r="B14" s="78" t="s">
        <v>96</v>
      </c>
      <c r="C14" s="140"/>
      <c r="D14" s="36"/>
      <c r="E14" s="36"/>
      <c r="F14" s="32">
        <v>30</v>
      </c>
      <c r="G14" s="36"/>
      <c r="H14" s="36"/>
      <c r="I14" s="36"/>
      <c r="J14" s="36"/>
      <c r="K14" s="32">
        <v>31</v>
      </c>
      <c r="L14" s="32">
        <v>34</v>
      </c>
      <c r="M14" s="36"/>
      <c r="N14" s="36"/>
      <c r="O14" s="36"/>
      <c r="P14" s="32">
        <v>29</v>
      </c>
      <c r="Q14" s="32">
        <v>34</v>
      </c>
      <c r="R14" s="32">
        <v>37</v>
      </c>
      <c r="S14" s="36"/>
      <c r="T14" s="36"/>
      <c r="U14" s="32">
        <v>30</v>
      </c>
      <c r="V14" s="36"/>
      <c r="W14" s="36"/>
      <c r="X14" s="32">
        <v>22</v>
      </c>
      <c r="Y14" s="15">
        <f t="shared" si="3"/>
        <v>247</v>
      </c>
      <c r="Z14" s="16">
        <f t="shared" si="4"/>
        <v>8</v>
      </c>
      <c r="AA14" s="18">
        <f t="shared" si="5"/>
        <v>14</v>
      </c>
      <c r="AB14" s="32">
        <v>1</v>
      </c>
      <c r="AC14" s="32"/>
      <c r="AD14" s="38"/>
    </row>
    <row r="15" spans="1:30" s="1" customFormat="1" x14ac:dyDescent="0.2">
      <c r="A15" s="61">
        <v>10</v>
      </c>
      <c r="B15" s="78" t="s">
        <v>184</v>
      </c>
      <c r="C15" s="69">
        <v>31</v>
      </c>
      <c r="D15" s="36"/>
      <c r="E15" s="32">
        <v>50</v>
      </c>
      <c r="F15" s="36"/>
      <c r="G15" s="32">
        <v>36</v>
      </c>
      <c r="H15" s="36"/>
      <c r="I15" s="32">
        <v>37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2">
        <v>22</v>
      </c>
      <c r="Y15" s="15">
        <f t="shared" si="3"/>
        <v>176</v>
      </c>
      <c r="Z15" s="16">
        <f t="shared" si="4"/>
        <v>5</v>
      </c>
      <c r="AA15" s="18">
        <f t="shared" si="5"/>
        <v>17</v>
      </c>
      <c r="AB15" s="32">
        <v>1</v>
      </c>
      <c r="AC15" s="32"/>
      <c r="AD15" s="38"/>
    </row>
    <row r="16" spans="1:30" s="1" customFormat="1" x14ac:dyDescent="0.2">
      <c r="A16" s="61">
        <v>11</v>
      </c>
      <c r="B16" s="78" t="s">
        <v>194</v>
      </c>
      <c r="C16" s="140"/>
      <c r="D16" s="36"/>
      <c r="E16" s="32">
        <v>50</v>
      </c>
      <c r="F16" s="36"/>
      <c r="G16" s="36"/>
      <c r="H16" s="36"/>
      <c r="I16" s="32">
        <v>37</v>
      </c>
      <c r="J16" s="36"/>
      <c r="K16" s="36"/>
      <c r="L16" s="36"/>
      <c r="M16" s="32">
        <v>42</v>
      </c>
      <c r="N16" s="36"/>
      <c r="O16" s="36"/>
      <c r="P16" s="36"/>
      <c r="Q16" s="36"/>
      <c r="R16" s="36"/>
      <c r="S16" s="36"/>
      <c r="T16" s="36"/>
      <c r="U16" s="36"/>
      <c r="V16" s="36"/>
      <c r="W16" s="32">
        <v>25</v>
      </c>
      <c r="X16" s="32">
        <v>22</v>
      </c>
      <c r="Y16" s="15">
        <f t="shared" si="3"/>
        <v>176</v>
      </c>
      <c r="Z16" s="16">
        <f t="shared" si="4"/>
        <v>5</v>
      </c>
      <c r="AA16" s="18">
        <f t="shared" si="5"/>
        <v>17</v>
      </c>
      <c r="AB16" s="32">
        <v>2</v>
      </c>
      <c r="AC16" s="32"/>
      <c r="AD16" s="38"/>
    </row>
    <row r="17" spans="1:30" ht="14.1" customHeight="1" thickBot="1" x14ac:dyDescent="0.25">
      <c r="A17" s="61">
        <v>12</v>
      </c>
      <c r="B17" s="79" t="s">
        <v>38</v>
      </c>
      <c r="C17" s="140"/>
      <c r="D17" s="36"/>
      <c r="E17" s="36"/>
      <c r="F17" s="36"/>
      <c r="G17" s="36"/>
      <c r="H17" s="36"/>
      <c r="I17" s="36"/>
      <c r="J17" s="36"/>
      <c r="K17" s="36"/>
      <c r="L17" s="32">
        <v>34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5">
        <f t="shared" si="3"/>
        <v>34</v>
      </c>
      <c r="Z17" s="16">
        <f t="shared" si="4"/>
        <v>1</v>
      </c>
      <c r="AA17" s="18">
        <f t="shared" si="5"/>
        <v>21</v>
      </c>
      <c r="AB17" s="32"/>
      <c r="AC17" s="32"/>
      <c r="AD17" s="38"/>
    </row>
    <row r="18" spans="1:30" hidden="1" x14ac:dyDescent="0.2">
      <c r="A18" s="61">
        <v>13</v>
      </c>
      <c r="B18" s="78" t="s">
        <v>155</v>
      </c>
      <c r="C18" s="6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15">
        <f t="shared" si="3"/>
        <v>0</v>
      </c>
      <c r="Z18" s="16">
        <f t="shared" si="4"/>
        <v>0</v>
      </c>
      <c r="AA18" s="18">
        <f t="shared" si="5"/>
        <v>22</v>
      </c>
      <c r="AB18" s="32"/>
      <c r="AC18" s="32"/>
      <c r="AD18" s="38"/>
    </row>
    <row r="19" spans="1:30" hidden="1" x14ac:dyDescent="0.2">
      <c r="A19" s="61">
        <v>14</v>
      </c>
      <c r="B19" s="79" t="s">
        <v>173</v>
      </c>
      <c r="C19" s="6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15">
        <f t="shared" si="3"/>
        <v>0</v>
      </c>
      <c r="Z19" s="16">
        <f t="shared" si="4"/>
        <v>0</v>
      </c>
      <c r="AA19" s="18">
        <f t="shared" si="5"/>
        <v>22</v>
      </c>
      <c r="AB19" s="32"/>
      <c r="AC19" s="32"/>
      <c r="AD19" s="38"/>
    </row>
    <row r="20" spans="1:30" hidden="1" x14ac:dyDescent="0.2">
      <c r="A20" s="61">
        <v>15</v>
      </c>
      <c r="B20" s="78" t="s">
        <v>176</v>
      </c>
      <c r="C20" s="69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5">
        <f t="shared" si="3"/>
        <v>0</v>
      </c>
      <c r="Z20" s="16">
        <f t="shared" si="4"/>
        <v>0</v>
      </c>
      <c r="AA20" s="18">
        <f t="shared" si="5"/>
        <v>22</v>
      </c>
      <c r="AB20" s="32"/>
      <c r="AC20" s="32"/>
      <c r="AD20" s="38"/>
    </row>
    <row r="21" spans="1:30" hidden="1" x14ac:dyDescent="0.2">
      <c r="A21" s="61">
        <v>16</v>
      </c>
      <c r="B21" s="78" t="s">
        <v>148</v>
      </c>
      <c r="C21" s="69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5">
        <f t="shared" si="3"/>
        <v>0</v>
      </c>
      <c r="Z21" s="16">
        <f t="shared" si="4"/>
        <v>0</v>
      </c>
      <c r="AA21" s="18">
        <f t="shared" si="5"/>
        <v>22</v>
      </c>
      <c r="AB21" s="32"/>
      <c r="AC21" s="32"/>
      <c r="AD21" s="38"/>
    </row>
    <row r="22" spans="1:30" hidden="1" x14ac:dyDescent="0.2">
      <c r="A22" s="61">
        <v>17</v>
      </c>
      <c r="B22" s="78" t="s">
        <v>133</v>
      </c>
      <c r="C22" s="69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3"/>
        <v>0</v>
      </c>
      <c r="Z22" s="16">
        <f t="shared" si="4"/>
        <v>0</v>
      </c>
      <c r="AA22" s="18">
        <f t="shared" si="5"/>
        <v>22</v>
      </c>
      <c r="AB22" s="32"/>
      <c r="AC22" s="32"/>
      <c r="AD22" s="38"/>
    </row>
    <row r="23" spans="1:30" hidden="1" x14ac:dyDescent="0.2">
      <c r="A23" s="61">
        <v>18</v>
      </c>
      <c r="B23" s="78" t="s">
        <v>134</v>
      </c>
      <c r="C23" s="6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3"/>
        <v>0</v>
      </c>
      <c r="Z23" s="16">
        <f t="shared" si="4"/>
        <v>0</v>
      </c>
      <c r="AA23" s="18">
        <f t="shared" si="5"/>
        <v>22</v>
      </c>
      <c r="AB23" s="32"/>
      <c r="AC23" s="32"/>
      <c r="AD23" s="38"/>
    </row>
    <row r="24" spans="1:30" hidden="1" x14ac:dyDescent="0.2">
      <c r="A24" s="61">
        <v>19</v>
      </c>
      <c r="B24" s="79" t="s">
        <v>130</v>
      </c>
      <c r="C24" s="6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3"/>
        <v>0</v>
      </c>
      <c r="Z24" s="16">
        <f t="shared" si="4"/>
        <v>0</v>
      </c>
      <c r="AA24" s="18">
        <f t="shared" si="5"/>
        <v>22</v>
      </c>
      <c r="AB24" s="32"/>
      <c r="AC24" s="32"/>
      <c r="AD24" s="38"/>
    </row>
    <row r="25" spans="1:30" hidden="1" x14ac:dyDescent="0.2">
      <c r="A25" s="61">
        <v>20</v>
      </c>
      <c r="B25" s="78" t="s">
        <v>13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3"/>
        <v>0</v>
      </c>
      <c r="Z25" s="16">
        <f t="shared" si="4"/>
        <v>0</v>
      </c>
      <c r="AA25" s="18">
        <f t="shared" si="5"/>
        <v>22</v>
      </c>
      <c r="AB25" s="32"/>
      <c r="AC25" s="32"/>
      <c r="AD25" s="38"/>
    </row>
    <row r="26" spans="1:30" hidden="1" x14ac:dyDescent="0.2">
      <c r="A26" s="61">
        <v>21</v>
      </c>
      <c r="B26" s="79" t="s">
        <v>45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3"/>
        <v>0</v>
      </c>
      <c r="Z26" s="16">
        <f t="shared" si="4"/>
        <v>0</v>
      </c>
      <c r="AA26" s="18">
        <f t="shared" si="5"/>
        <v>22</v>
      </c>
      <c r="AB26" s="32"/>
      <c r="AC26" s="32"/>
      <c r="AD26" s="38"/>
    </row>
    <row r="27" spans="1:30" hidden="1" x14ac:dyDescent="0.2">
      <c r="A27" s="61">
        <v>22</v>
      </c>
      <c r="B27" s="79" t="s">
        <v>42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3"/>
        <v>0</v>
      </c>
      <c r="Z27" s="16">
        <f t="shared" si="4"/>
        <v>0</v>
      </c>
      <c r="AA27" s="18">
        <f t="shared" si="5"/>
        <v>22</v>
      </c>
      <c r="AB27" s="32"/>
      <c r="AC27" s="32"/>
      <c r="AD27" s="38"/>
    </row>
    <row r="28" spans="1:30" hidden="1" x14ac:dyDescent="0.2">
      <c r="A28" s="61">
        <v>23</v>
      </c>
      <c r="B28" s="80" t="s">
        <v>43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3"/>
        <v>0</v>
      </c>
      <c r="Z28" s="16">
        <f t="shared" si="4"/>
        <v>0</v>
      </c>
      <c r="AA28" s="18">
        <f t="shared" si="5"/>
        <v>22</v>
      </c>
      <c r="AB28" s="32"/>
      <c r="AC28" s="32"/>
      <c r="AD28" s="38"/>
    </row>
    <row r="29" spans="1:30" hidden="1" x14ac:dyDescent="0.2">
      <c r="A29" s="61">
        <v>24</v>
      </c>
      <c r="B29" s="79" t="s">
        <v>44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3"/>
        <v>0</v>
      </c>
      <c r="Z29" s="16">
        <f t="shared" si="4"/>
        <v>0</v>
      </c>
      <c r="AA29" s="18">
        <f t="shared" si="5"/>
        <v>22</v>
      </c>
      <c r="AB29" s="32"/>
      <c r="AC29" s="32"/>
      <c r="AD29" s="38"/>
    </row>
    <row r="30" spans="1:30" hidden="1" x14ac:dyDescent="0.2">
      <c r="A30" s="61">
        <v>25</v>
      </c>
      <c r="B30" s="78" t="s">
        <v>39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3"/>
        <v>0</v>
      </c>
      <c r="Z30" s="16">
        <f t="shared" si="4"/>
        <v>0</v>
      </c>
      <c r="AA30" s="18">
        <f t="shared" si="5"/>
        <v>22</v>
      </c>
      <c r="AB30" s="32"/>
      <c r="AC30" s="32"/>
      <c r="AD30" s="38"/>
    </row>
    <row r="31" spans="1:30" hidden="1" x14ac:dyDescent="0.2">
      <c r="A31" s="61">
        <v>26</v>
      </c>
      <c r="B31" s="78" t="s">
        <v>49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3"/>
        <v>0</v>
      </c>
      <c r="Z31" s="16">
        <f t="shared" si="4"/>
        <v>0</v>
      </c>
      <c r="AA31" s="18">
        <f t="shared" si="5"/>
        <v>22</v>
      </c>
      <c r="AB31" s="32"/>
      <c r="AC31" s="32"/>
      <c r="AD31" s="38"/>
    </row>
    <row r="32" spans="1:30" hidden="1" x14ac:dyDescent="0.2">
      <c r="A32" s="61">
        <v>27</v>
      </c>
      <c r="B32" s="81" t="s">
        <v>69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3"/>
        <v>0</v>
      </c>
      <c r="Z32" s="16">
        <f t="shared" si="4"/>
        <v>0</v>
      </c>
      <c r="AA32" s="18">
        <f t="shared" si="5"/>
        <v>22</v>
      </c>
      <c r="AB32" s="32"/>
      <c r="AC32" s="32"/>
      <c r="AD32" s="38"/>
    </row>
    <row r="33" spans="1:30" hidden="1" x14ac:dyDescent="0.2">
      <c r="A33" s="61">
        <v>28</v>
      </c>
      <c r="B33" s="79" t="s">
        <v>4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3"/>
        <v>0</v>
      </c>
      <c r="Z33" s="16">
        <f t="shared" si="4"/>
        <v>0</v>
      </c>
      <c r="AA33" s="18">
        <f t="shared" si="5"/>
        <v>22</v>
      </c>
      <c r="AB33" s="32"/>
      <c r="AC33" s="32"/>
      <c r="AD33" s="38"/>
    </row>
    <row r="34" spans="1:30" hidden="1" x14ac:dyDescent="0.2">
      <c r="A34" s="61">
        <v>29</v>
      </c>
      <c r="B34" s="79" t="s">
        <v>51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3"/>
        <v>0</v>
      </c>
      <c r="Z34" s="16">
        <f t="shared" si="4"/>
        <v>0</v>
      </c>
      <c r="AA34" s="18">
        <f t="shared" si="5"/>
        <v>22</v>
      </c>
      <c r="AB34" s="32"/>
      <c r="AC34" s="32"/>
      <c r="AD34" s="38"/>
    </row>
    <row r="35" spans="1:30" hidden="1" x14ac:dyDescent="0.2">
      <c r="A35" s="61">
        <v>30</v>
      </c>
      <c r="B35" s="78" t="s">
        <v>46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3"/>
        <v>0</v>
      </c>
      <c r="Z35" s="16">
        <f t="shared" si="4"/>
        <v>0</v>
      </c>
      <c r="AA35" s="18">
        <f t="shared" si="5"/>
        <v>22</v>
      </c>
      <c r="AB35" s="32"/>
      <c r="AC35" s="32"/>
      <c r="AD35" s="38"/>
    </row>
    <row r="36" spans="1:30" hidden="1" x14ac:dyDescent="0.2">
      <c r="A36" s="61">
        <v>31</v>
      </c>
      <c r="B36" s="78" t="s">
        <v>71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3"/>
        <v>0</v>
      </c>
      <c r="Z36" s="16">
        <f t="shared" si="4"/>
        <v>0</v>
      </c>
      <c r="AA36" s="18">
        <f t="shared" si="5"/>
        <v>22</v>
      </c>
      <c r="AB36" s="32"/>
      <c r="AC36" s="32"/>
      <c r="AD36" s="38"/>
    </row>
    <row r="37" spans="1:30" hidden="1" x14ac:dyDescent="0.2">
      <c r="A37" s="61">
        <v>32</v>
      </c>
      <c r="B37" s="78" t="s">
        <v>140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3"/>
        <v>0</v>
      </c>
      <c r="Z37" s="16">
        <f t="shared" si="4"/>
        <v>0</v>
      </c>
      <c r="AA37" s="18">
        <f t="shared" si="5"/>
        <v>22</v>
      </c>
      <c r="AB37" s="32"/>
      <c r="AC37" s="32"/>
      <c r="AD37" s="38"/>
    </row>
    <row r="38" spans="1:30" hidden="1" x14ac:dyDescent="0.2">
      <c r="A38" s="61">
        <v>33</v>
      </c>
      <c r="B38" s="82" t="s">
        <v>48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6">SUM(C38:X38)</f>
        <v>0</v>
      </c>
      <c r="Z38" s="16">
        <f t="shared" ref="Z38:Z69" si="7">COUNTIF(C38:X38,"&gt;0")</f>
        <v>0</v>
      </c>
      <c r="AA38" s="18">
        <f t="shared" ref="AA38:AA69" si="8">Z$4-Z38</f>
        <v>22</v>
      </c>
      <c r="AB38" s="32"/>
      <c r="AC38" s="32"/>
      <c r="AD38" s="38"/>
    </row>
    <row r="39" spans="1:30" hidden="1" x14ac:dyDescent="0.2">
      <c r="A39" s="61">
        <v>34</v>
      </c>
      <c r="B39" s="78" t="s">
        <v>50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6"/>
        <v>0</v>
      </c>
      <c r="Z39" s="16">
        <f t="shared" si="7"/>
        <v>0</v>
      </c>
      <c r="AA39" s="18">
        <f t="shared" si="8"/>
        <v>22</v>
      </c>
      <c r="AB39" s="32"/>
      <c r="AC39" s="32"/>
      <c r="AD39" s="38"/>
    </row>
    <row r="40" spans="1:30" hidden="1" x14ac:dyDescent="0.2">
      <c r="A40" s="61">
        <v>35</v>
      </c>
      <c r="B40" s="79" t="s">
        <v>60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6"/>
        <v>0</v>
      </c>
      <c r="Z40" s="16">
        <f t="shared" si="7"/>
        <v>0</v>
      </c>
      <c r="AA40" s="18">
        <f t="shared" si="8"/>
        <v>22</v>
      </c>
      <c r="AB40" s="32"/>
      <c r="AC40" s="32"/>
      <c r="AD40" s="38"/>
    </row>
    <row r="41" spans="1:30" hidden="1" x14ac:dyDescent="0.2">
      <c r="A41" s="61">
        <v>36</v>
      </c>
      <c r="B41" s="83" t="s">
        <v>35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6"/>
        <v>0</v>
      </c>
      <c r="Z41" s="16">
        <f t="shared" si="7"/>
        <v>0</v>
      </c>
      <c r="AA41" s="18">
        <f t="shared" si="8"/>
        <v>22</v>
      </c>
      <c r="AB41" s="32"/>
      <c r="AC41" s="32"/>
      <c r="AD41" s="38"/>
    </row>
    <row r="42" spans="1:30" hidden="1" x14ac:dyDescent="0.2">
      <c r="A42" s="61">
        <v>37</v>
      </c>
      <c r="B42" s="84" t="s">
        <v>56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6"/>
        <v>0</v>
      </c>
      <c r="Z42" s="16">
        <f t="shared" si="7"/>
        <v>0</v>
      </c>
      <c r="AA42" s="18">
        <f t="shared" si="8"/>
        <v>22</v>
      </c>
      <c r="AB42" s="32"/>
      <c r="AC42" s="32"/>
      <c r="AD42" s="38"/>
    </row>
    <row r="43" spans="1:30" hidden="1" x14ac:dyDescent="0.2">
      <c r="A43" s="61">
        <v>38</v>
      </c>
      <c r="B43" s="83" t="s">
        <v>53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6"/>
        <v>0</v>
      </c>
      <c r="Z43" s="16">
        <f t="shared" si="7"/>
        <v>0</v>
      </c>
      <c r="AA43" s="18">
        <f t="shared" si="8"/>
        <v>22</v>
      </c>
      <c r="AB43" s="32"/>
      <c r="AC43" s="32"/>
      <c r="AD43" s="38"/>
    </row>
    <row r="44" spans="1:30" hidden="1" x14ac:dyDescent="0.2">
      <c r="A44" s="61">
        <v>39</v>
      </c>
      <c r="B44" s="83" t="s">
        <v>55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6"/>
        <v>0</v>
      </c>
      <c r="Z44" s="16">
        <f t="shared" si="7"/>
        <v>0</v>
      </c>
      <c r="AA44" s="18">
        <f t="shared" si="8"/>
        <v>22</v>
      </c>
      <c r="AB44" s="32"/>
      <c r="AC44" s="32"/>
      <c r="AD44" s="38"/>
    </row>
    <row r="45" spans="1:30" s="2" customFormat="1" hidden="1" x14ac:dyDescent="0.2">
      <c r="A45" s="61">
        <v>40</v>
      </c>
      <c r="B45" s="78" t="s">
        <v>65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6"/>
        <v>0</v>
      </c>
      <c r="Z45" s="16">
        <f t="shared" si="7"/>
        <v>0</v>
      </c>
      <c r="AA45" s="18">
        <f t="shared" si="8"/>
        <v>22</v>
      </c>
      <c r="AB45" s="32"/>
      <c r="AC45" s="32"/>
      <c r="AD45" s="38"/>
    </row>
    <row r="46" spans="1:30" s="2" customFormat="1" hidden="1" x14ac:dyDescent="0.2">
      <c r="A46" s="61">
        <v>41</v>
      </c>
      <c r="B46" s="79" t="s">
        <v>59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6"/>
        <v>0</v>
      </c>
      <c r="Z46" s="16">
        <f t="shared" si="7"/>
        <v>0</v>
      </c>
      <c r="AA46" s="18">
        <f t="shared" si="8"/>
        <v>22</v>
      </c>
      <c r="AB46" s="32"/>
      <c r="AC46" s="32"/>
      <c r="AD46" s="38"/>
    </row>
    <row r="47" spans="1:30" s="2" customFormat="1" hidden="1" x14ac:dyDescent="0.2">
      <c r="A47" s="61">
        <v>42</v>
      </c>
      <c r="B47" s="79" t="s">
        <v>61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6"/>
        <v>0</v>
      </c>
      <c r="Z47" s="16">
        <f t="shared" si="7"/>
        <v>0</v>
      </c>
      <c r="AA47" s="18">
        <f t="shared" si="8"/>
        <v>22</v>
      </c>
      <c r="AB47" s="32"/>
      <c r="AC47" s="32"/>
      <c r="AD47" s="38"/>
    </row>
    <row r="48" spans="1:30" s="2" customFormat="1" hidden="1" x14ac:dyDescent="0.2">
      <c r="A48" s="61">
        <v>43</v>
      </c>
      <c r="B48" s="78" t="s">
        <v>72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6"/>
        <v>0</v>
      </c>
      <c r="Z48" s="16">
        <f t="shared" si="7"/>
        <v>0</v>
      </c>
      <c r="AA48" s="18">
        <f t="shared" si="8"/>
        <v>22</v>
      </c>
      <c r="AB48" s="32"/>
      <c r="AC48" s="32"/>
      <c r="AD48" s="38"/>
    </row>
    <row r="49" spans="1:30" s="2" customFormat="1" hidden="1" x14ac:dyDescent="0.2">
      <c r="A49" s="61">
        <v>44</v>
      </c>
      <c r="B49" s="79" t="s">
        <v>70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6"/>
        <v>0</v>
      </c>
      <c r="Z49" s="16">
        <f t="shared" si="7"/>
        <v>0</v>
      </c>
      <c r="AA49" s="18">
        <f t="shared" si="8"/>
        <v>22</v>
      </c>
      <c r="AB49" s="32"/>
      <c r="AC49" s="32"/>
      <c r="AD49" s="38"/>
    </row>
    <row r="50" spans="1:30" s="2" customFormat="1" hidden="1" x14ac:dyDescent="0.2">
      <c r="A50" s="61">
        <v>45</v>
      </c>
      <c r="B50" s="79" t="s">
        <v>58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6"/>
        <v>0</v>
      </c>
      <c r="Z50" s="16">
        <f t="shared" si="7"/>
        <v>0</v>
      </c>
      <c r="AA50" s="18">
        <f t="shared" si="8"/>
        <v>22</v>
      </c>
      <c r="AB50" s="32"/>
      <c r="AC50" s="32"/>
      <c r="AD50" s="38"/>
    </row>
    <row r="51" spans="1:30" s="2" customFormat="1" hidden="1" x14ac:dyDescent="0.2">
      <c r="A51" s="61">
        <v>46</v>
      </c>
      <c r="B51" s="78" t="s">
        <v>66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6"/>
        <v>0</v>
      </c>
      <c r="Z51" s="16">
        <f t="shared" si="7"/>
        <v>0</v>
      </c>
      <c r="AA51" s="18">
        <f t="shared" si="8"/>
        <v>22</v>
      </c>
      <c r="AB51" s="32"/>
      <c r="AC51" s="32"/>
      <c r="AD51" s="38"/>
    </row>
    <row r="52" spans="1:30" s="2" customFormat="1" hidden="1" x14ac:dyDescent="0.2">
      <c r="A52" s="61">
        <v>47</v>
      </c>
      <c r="B52" s="78" t="s">
        <v>67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6"/>
        <v>0</v>
      </c>
      <c r="Z52" s="16">
        <f t="shared" si="7"/>
        <v>0</v>
      </c>
      <c r="AA52" s="18">
        <f t="shared" si="8"/>
        <v>22</v>
      </c>
      <c r="AB52" s="32"/>
      <c r="AC52" s="32"/>
      <c r="AD52" s="38"/>
    </row>
    <row r="53" spans="1:30" s="2" customFormat="1" hidden="1" x14ac:dyDescent="0.2">
      <c r="A53" s="61">
        <v>48</v>
      </c>
      <c r="B53" s="78" t="s">
        <v>68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6"/>
        <v>0</v>
      </c>
      <c r="Z53" s="16">
        <f t="shared" si="7"/>
        <v>0</v>
      </c>
      <c r="AA53" s="18">
        <f t="shared" si="8"/>
        <v>22</v>
      </c>
      <c r="AB53" s="32"/>
      <c r="AC53" s="32"/>
      <c r="AD53" s="38"/>
    </row>
    <row r="54" spans="1:30" s="2" customFormat="1" hidden="1" x14ac:dyDescent="0.2">
      <c r="A54" s="61">
        <v>49</v>
      </c>
      <c r="B54" s="78" t="s">
        <v>2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6"/>
        <v>0</v>
      </c>
      <c r="Z54" s="16">
        <f t="shared" si="7"/>
        <v>0</v>
      </c>
      <c r="AA54" s="18">
        <f t="shared" si="8"/>
        <v>22</v>
      </c>
      <c r="AB54" s="32"/>
      <c r="AC54" s="32"/>
      <c r="AD54" s="38"/>
    </row>
    <row r="55" spans="1:30" s="2" customFormat="1" hidden="1" x14ac:dyDescent="0.2">
      <c r="A55" s="61">
        <v>50</v>
      </c>
      <c r="B55" s="82" t="s">
        <v>76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6"/>
        <v>0</v>
      </c>
      <c r="Z55" s="16">
        <f t="shared" si="7"/>
        <v>0</v>
      </c>
      <c r="AA55" s="18">
        <f t="shared" si="8"/>
        <v>22</v>
      </c>
      <c r="AB55" s="32"/>
      <c r="AC55" s="32"/>
      <c r="AD55" s="38"/>
    </row>
    <row r="56" spans="1:30" s="2" customFormat="1" hidden="1" x14ac:dyDescent="0.2">
      <c r="A56" s="61">
        <v>51</v>
      </c>
      <c r="B56" s="82" t="s">
        <v>77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6"/>
        <v>0</v>
      </c>
      <c r="Z56" s="16">
        <f t="shared" si="7"/>
        <v>0</v>
      </c>
      <c r="AA56" s="18">
        <f t="shared" si="8"/>
        <v>22</v>
      </c>
      <c r="AB56" s="32"/>
      <c r="AC56" s="32"/>
      <c r="AD56" s="38"/>
    </row>
    <row r="57" spans="1:30" s="2" customFormat="1" hidden="1" x14ac:dyDescent="0.2">
      <c r="A57" s="61">
        <v>52</v>
      </c>
      <c r="B57" s="82" t="s">
        <v>78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6"/>
        <v>0</v>
      </c>
      <c r="Z57" s="16">
        <f t="shared" si="7"/>
        <v>0</v>
      </c>
      <c r="AA57" s="18">
        <f t="shared" si="8"/>
        <v>22</v>
      </c>
      <c r="AB57" s="32"/>
      <c r="AC57" s="32"/>
      <c r="AD57" s="38"/>
    </row>
    <row r="58" spans="1:30" s="2" customFormat="1" hidden="1" x14ac:dyDescent="0.2">
      <c r="A58" s="61">
        <v>53</v>
      </c>
      <c r="B58" s="82" t="s">
        <v>79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6"/>
        <v>0</v>
      </c>
      <c r="Z58" s="16">
        <f t="shared" si="7"/>
        <v>0</v>
      </c>
      <c r="AA58" s="18">
        <f t="shared" si="8"/>
        <v>22</v>
      </c>
      <c r="AB58" s="32"/>
      <c r="AC58" s="32"/>
      <c r="AD58" s="38"/>
    </row>
    <row r="59" spans="1:30" s="2" customFormat="1" hidden="1" x14ac:dyDescent="0.2">
      <c r="A59" s="61">
        <v>54</v>
      </c>
      <c r="B59" s="79" t="s">
        <v>73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6"/>
        <v>0</v>
      </c>
      <c r="Z59" s="16">
        <f t="shared" si="7"/>
        <v>0</v>
      </c>
      <c r="AA59" s="18">
        <f t="shared" si="8"/>
        <v>22</v>
      </c>
      <c r="AB59" s="32"/>
      <c r="AC59" s="32"/>
      <c r="AD59" s="38"/>
    </row>
    <row r="60" spans="1:30" s="2" customFormat="1" hidden="1" x14ac:dyDescent="0.2">
      <c r="A60" s="61">
        <v>55</v>
      </c>
      <c r="B60" s="79" t="s">
        <v>74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6"/>
        <v>0</v>
      </c>
      <c r="Z60" s="16">
        <f t="shared" si="7"/>
        <v>0</v>
      </c>
      <c r="AA60" s="18">
        <f t="shared" si="8"/>
        <v>22</v>
      </c>
      <c r="AB60" s="32"/>
      <c r="AC60" s="32"/>
      <c r="AD60" s="38"/>
    </row>
    <row r="61" spans="1:30" s="2" customFormat="1" hidden="1" x14ac:dyDescent="0.2">
      <c r="A61" s="61">
        <v>56</v>
      </c>
      <c r="B61" s="79" t="s">
        <v>75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6"/>
        <v>0</v>
      </c>
      <c r="Z61" s="16">
        <f t="shared" si="7"/>
        <v>0</v>
      </c>
      <c r="AA61" s="18">
        <f t="shared" si="8"/>
        <v>22</v>
      </c>
      <c r="AB61" s="32"/>
      <c r="AC61" s="32"/>
      <c r="AD61" s="38"/>
    </row>
    <row r="62" spans="1:30" s="2" customFormat="1" hidden="1" x14ac:dyDescent="0.2">
      <c r="A62" s="61">
        <v>57</v>
      </c>
      <c r="B62" s="79" t="s">
        <v>62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6"/>
        <v>0</v>
      </c>
      <c r="Z62" s="16">
        <f t="shared" si="7"/>
        <v>0</v>
      </c>
      <c r="AA62" s="18">
        <f t="shared" si="8"/>
        <v>22</v>
      </c>
      <c r="AB62" s="32"/>
      <c r="AC62" s="32"/>
      <c r="AD62" s="38"/>
    </row>
    <row r="63" spans="1:30" s="2" customFormat="1" hidden="1" x14ac:dyDescent="0.2">
      <c r="A63" s="61">
        <v>58</v>
      </c>
      <c r="B63" s="78" t="s">
        <v>34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6"/>
        <v>0</v>
      </c>
      <c r="Z63" s="16">
        <f t="shared" si="7"/>
        <v>0</v>
      </c>
      <c r="AA63" s="18">
        <f t="shared" si="8"/>
        <v>22</v>
      </c>
      <c r="AB63" s="32"/>
      <c r="AC63" s="32"/>
      <c r="AD63" s="38"/>
    </row>
    <row r="64" spans="1:30" s="2" customFormat="1" hidden="1" x14ac:dyDescent="0.2">
      <c r="A64" s="61">
        <v>59</v>
      </c>
      <c r="B64" s="79" t="s">
        <v>9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6"/>
        <v>0</v>
      </c>
      <c r="Z64" s="16">
        <f t="shared" si="7"/>
        <v>0</v>
      </c>
      <c r="AA64" s="18">
        <f t="shared" si="8"/>
        <v>22</v>
      </c>
      <c r="AB64" s="32"/>
      <c r="AC64" s="32"/>
      <c r="AD64" s="38"/>
    </row>
    <row r="65" spans="1:30" s="2" customFormat="1" hidden="1" x14ac:dyDescent="0.2">
      <c r="A65" s="61">
        <v>60</v>
      </c>
      <c r="B65" s="78" t="s">
        <v>11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6"/>
        <v>0</v>
      </c>
      <c r="Z65" s="16">
        <f t="shared" si="7"/>
        <v>0</v>
      </c>
      <c r="AA65" s="18">
        <f t="shared" si="8"/>
        <v>22</v>
      </c>
      <c r="AB65" s="32"/>
      <c r="AC65" s="32"/>
      <c r="AD65" s="38"/>
    </row>
    <row r="66" spans="1:30" s="2" customFormat="1" hidden="1" x14ac:dyDescent="0.2">
      <c r="A66" s="61">
        <v>61</v>
      </c>
      <c r="B66" s="79" t="s">
        <v>40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6"/>
        <v>0</v>
      </c>
      <c r="Z66" s="16">
        <f t="shared" si="7"/>
        <v>0</v>
      </c>
      <c r="AA66" s="18">
        <f t="shared" si="8"/>
        <v>22</v>
      </c>
      <c r="AB66" s="32"/>
      <c r="AC66" s="32"/>
      <c r="AD66" s="38"/>
    </row>
    <row r="67" spans="1:30" s="2" customFormat="1" hidden="1" x14ac:dyDescent="0.2">
      <c r="A67" s="61">
        <v>62</v>
      </c>
      <c r="B67" s="79" t="s">
        <v>64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6"/>
        <v>0</v>
      </c>
      <c r="Z67" s="16">
        <f t="shared" si="7"/>
        <v>0</v>
      </c>
      <c r="AA67" s="18">
        <f t="shared" si="8"/>
        <v>22</v>
      </c>
      <c r="AB67" s="32"/>
      <c r="AC67" s="32"/>
      <c r="AD67" s="38"/>
    </row>
    <row r="68" spans="1:30" s="2" customFormat="1" hidden="1" x14ac:dyDescent="0.2">
      <c r="A68" s="61">
        <v>63</v>
      </c>
      <c r="B68" s="78" t="s">
        <v>5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6"/>
        <v>0</v>
      </c>
      <c r="Z68" s="16">
        <f t="shared" si="7"/>
        <v>0</v>
      </c>
      <c r="AA68" s="18">
        <f t="shared" si="8"/>
        <v>22</v>
      </c>
      <c r="AB68" s="32"/>
      <c r="AC68" s="32"/>
      <c r="AD68" s="38"/>
    </row>
    <row r="69" spans="1:30" s="2" customFormat="1" hidden="1" x14ac:dyDescent="0.2">
      <c r="A69" s="61">
        <v>64</v>
      </c>
      <c r="B69" s="79" t="s">
        <v>6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6"/>
        <v>0</v>
      </c>
      <c r="Z69" s="16">
        <f t="shared" si="7"/>
        <v>0</v>
      </c>
      <c r="AA69" s="18">
        <f t="shared" si="8"/>
        <v>22</v>
      </c>
      <c r="AB69" s="32"/>
      <c r="AC69" s="32"/>
      <c r="AD69" s="38"/>
    </row>
    <row r="70" spans="1:30" s="2" customFormat="1" hidden="1" x14ac:dyDescent="0.2">
      <c r="A70" s="61">
        <v>65</v>
      </c>
      <c r="B70" s="78" t="s">
        <v>30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91" si="9">SUM(C70:X70)</f>
        <v>0</v>
      </c>
      <c r="Z70" s="16">
        <f t="shared" ref="Z70:Z91" si="10">COUNTIF(C70:X70,"&gt;0")</f>
        <v>0</v>
      </c>
      <c r="AA70" s="18">
        <f t="shared" ref="AA70:AA91" si="11">Z$4-Z70</f>
        <v>22</v>
      </c>
      <c r="AB70" s="32"/>
      <c r="AC70" s="32"/>
      <c r="AD70" s="38"/>
    </row>
    <row r="71" spans="1:30" s="2" customFormat="1" hidden="1" x14ac:dyDescent="0.2">
      <c r="A71" s="61">
        <v>66</v>
      </c>
      <c r="B71" s="82" t="s">
        <v>27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9"/>
        <v>0</v>
      </c>
      <c r="Z71" s="16">
        <f t="shared" si="10"/>
        <v>0</v>
      </c>
      <c r="AA71" s="18">
        <f t="shared" si="11"/>
        <v>22</v>
      </c>
      <c r="AB71" s="32"/>
      <c r="AC71" s="32"/>
      <c r="AD71" s="38"/>
    </row>
    <row r="72" spans="1:30" s="2" customFormat="1" hidden="1" x14ac:dyDescent="0.2">
      <c r="A72" s="61">
        <v>67</v>
      </c>
      <c r="B72" s="78" t="s">
        <v>3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9"/>
        <v>0</v>
      </c>
      <c r="Z72" s="16">
        <f t="shared" si="10"/>
        <v>0</v>
      </c>
      <c r="AA72" s="18">
        <f t="shared" si="11"/>
        <v>22</v>
      </c>
      <c r="AB72" s="32"/>
      <c r="AC72" s="32"/>
      <c r="AD72" s="38"/>
    </row>
    <row r="73" spans="1:30" hidden="1" x14ac:dyDescent="0.2">
      <c r="A73" s="61">
        <v>68</v>
      </c>
      <c r="B73" s="82" t="s">
        <v>57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9"/>
        <v>0</v>
      </c>
      <c r="Z73" s="16">
        <f t="shared" si="10"/>
        <v>0</v>
      </c>
      <c r="AA73" s="18">
        <f t="shared" si="11"/>
        <v>22</v>
      </c>
      <c r="AB73" s="32"/>
      <c r="AC73" s="32"/>
      <c r="AD73" s="38"/>
    </row>
    <row r="74" spans="1:30" hidden="1" x14ac:dyDescent="0.2">
      <c r="A74" s="61">
        <v>69</v>
      </c>
      <c r="B74" s="78" t="s">
        <v>28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9"/>
        <v>0</v>
      </c>
      <c r="Z74" s="16">
        <f t="shared" si="10"/>
        <v>0</v>
      </c>
      <c r="AA74" s="18">
        <f t="shared" si="11"/>
        <v>22</v>
      </c>
      <c r="AB74" s="32"/>
      <c r="AC74" s="32"/>
      <c r="AD74" s="38"/>
    </row>
    <row r="75" spans="1:30" hidden="1" x14ac:dyDescent="0.2">
      <c r="A75" s="61">
        <v>70</v>
      </c>
      <c r="B75" s="78" t="s">
        <v>23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9"/>
        <v>0</v>
      </c>
      <c r="Z75" s="16">
        <f t="shared" si="10"/>
        <v>0</v>
      </c>
      <c r="AA75" s="18">
        <f t="shared" si="11"/>
        <v>22</v>
      </c>
      <c r="AB75" s="32"/>
      <c r="AC75" s="32"/>
      <c r="AD75" s="38"/>
    </row>
    <row r="76" spans="1:30" hidden="1" x14ac:dyDescent="0.2">
      <c r="A76" s="61">
        <v>71</v>
      </c>
      <c r="B76" s="79" t="s">
        <v>29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9"/>
        <v>0</v>
      </c>
      <c r="Z76" s="16">
        <f t="shared" si="10"/>
        <v>0</v>
      </c>
      <c r="AA76" s="18">
        <f t="shared" si="11"/>
        <v>22</v>
      </c>
      <c r="AB76" s="32"/>
      <c r="AC76" s="32"/>
      <c r="AD76" s="38"/>
    </row>
    <row r="77" spans="1:30" hidden="1" x14ac:dyDescent="0.2">
      <c r="A77" s="61">
        <v>72</v>
      </c>
      <c r="B77" s="79" t="s">
        <v>25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9"/>
        <v>0</v>
      </c>
      <c r="Z77" s="16">
        <f t="shared" si="10"/>
        <v>0</v>
      </c>
      <c r="AA77" s="18">
        <f t="shared" si="11"/>
        <v>22</v>
      </c>
      <c r="AB77" s="32"/>
      <c r="AC77" s="32"/>
      <c r="AD77" s="38"/>
    </row>
    <row r="78" spans="1:30" s="1" customFormat="1" hidden="1" x14ac:dyDescent="0.2">
      <c r="A78" s="61">
        <v>73</v>
      </c>
      <c r="B78" s="82" t="s">
        <v>26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9"/>
        <v>0</v>
      </c>
      <c r="Z78" s="16">
        <f t="shared" si="10"/>
        <v>0</v>
      </c>
      <c r="AA78" s="18">
        <f t="shared" si="11"/>
        <v>22</v>
      </c>
      <c r="AB78" s="32"/>
      <c r="AC78" s="32"/>
      <c r="AD78" s="38"/>
    </row>
    <row r="79" spans="1:30" hidden="1" x14ac:dyDescent="0.2">
      <c r="A79" s="61">
        <v>74</v>
      </c>
      <c r="B79" s="82" t="s">
        <v>24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9"/>
        <v>0</v>
      </c>
      <c r="Z79" s="16">
        <f t="shared" si="10"/>
        <v>0</v>
      </c>
      <c r="AA79" s="18">
        <f t="shared" si="11"/>
        <v>22</v>
      </c>
      <c r="AB79" s="32"/>
      <c r="AC79" s="32"/>
      <c r="AD79" s="38"/>
    </row>
    <row r="80" spans="1:30" hidden="1" x14ac:dyDescent="0.2">
      <c r="A80" s="61">
        <v>75</v>
      </c>
      <c r="B80" s="79" t="s">
        <v>21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9"/>
        <v>0</v>
      </c>
      <c r="Z80" s="16">
        <f t="shared" si="10"/>
        <v>0</v>
      </c>
      <c r="AA80" s="18">
        <f t="shared" si="11"/>
        <v>22</v>
      </c>
      <c r="AB80" s="32"/>
      <c r="AC80" s="32"/>
      <c r="AD80" s="38"/>
    </row>
    <row r="81" spans="1:30" s="1" customFormat="1" hidden="1" x14ac:dyDescent="0.2">
      <c r="A81" s="61">
        <v>76</v>
      </c>
      <c r="B81" s="78" t="s">
        <v>12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9"/>
        <v>0</v>
      </c>
      <c r="Z81" s="16">
        <f t="shared" si="10"/>
        <v>0</v>
      </c>
      <c r="AA81" s="18">
        <f t="shared" si="11"/>
        <v>22</v>
      </c>
      <c r="AB81" s="32"/>
      <c r="AC81" s="32"/>
      <c r="AD81" s="38"/>
    </row>
    <row r="82" spans="1:30" hidden="1" x14ac:dyDescent="0.2">
      <c r="A82" s="61">
        <v>77</v>
      </c>
      <c r="B82" s="79" t="s">
        <v>7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9"/>
        <v>0</v>
      </c>
      <c r="Z82" s="16">
        <f t="shared" si="10"/>
        <v>0</v>
      </c>
      <c r="AA82" s="18">
        <f t="shared" si="11"/>
        <v>22</v>
      </c>
      <c r="AB82" s="32"/>
      <c r="AC82" s="32"/>
      <c r="AD82" s="38"/>
    </row>
    <row r="83" spans="1:30" hidden="1" x14ac:dyDescent="0.2">
      <c r="A83" s="61">
        <v>78</v>
      </c>
      <c r="B83" s="78" t="s">
        <v>18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5">
        <f t="shared" si="9"/>
        <v>0</v>
      </c>
      <c r="Z83" s="16">
        <f t="shared" si="10"/>
        <v>0</v>
      </c>
      <c r="AA83" s="18">
        <f t="shared" si="11"/>
        <v>22</v>
      </c>
      <c r="AB83" s="32"/>
      <c r="AC83" s="32"/>
      <c r="AD83" s="38"/>
    </row>
    <row r="84" spans="1:30" hidden="1" x14ac:dyDescent="0.2">
      <c r="A84" s="61">
        <v>79</v>
      </c>
      <c r="B84" s="78" t="s">
        <v>19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>
        <f t="shared" si="9"/>
        <v>0</v>
      </c>
      <c r="Z84" s="16">
        <f t="shared" si="10"/>
        <v>0</v>
      </c>
      <c r="AA84" s="18">
        <f t="shared" si="11"/>
        <v>22</v>
      </c>
      <c r="AB84" s="32"/>
      <c r="AC84" s="32"/>
      <c r="AD84" s="38"/>
    </row>
    <row r="85" spans="1:30" hidden="1" x14ac:dyDescent="0.2">
      <c r="A85" s="61">
        <v>80</v>
      </c>
      <c r="B85" s="78" t="s">
        <v>17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15">
        <f t="shared" si="9"/>
        <v>0</v>
      </c>
      <c r="Z85" s="16">
        <f t="shared" si="10"/>
        <v>0</v>
      </c>
      <c r="AA85" s="18">
        <f t="shared" si="11"/>
        <v>22</v>
      </c>
      <c r="AB85" s="32"/>
      <c r="AC85" s="32"/>
      <c r="AD85" s="38"/>
    </row>
    <row r="86" spans="1:30" hidden="1" x14ac:dyDescent="0.2">
      <c r="A86" s="61">
        <v>81</v>
      </c>
      <c r="B86" s="78" t="s">
        <v>20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5">
        <f t="shared" si="9"/>
        <v>0</v>
      </c>
      <c r="Z86" s="16">
        <f t="shared" si="10"/>
        <v>0</v>
      </c>
      <c r="AA86" s="18">
        <f t="shared" si="11"/>
        <v>22</v>
      </c>
      <c r="AB86" s="32"/>
      <c r="AC86" s="32"/>
      <c r="AD86" s="38"/>
    </row>
    <row r="87" spans="1:30" hidden="1" x14ac:dyDescent="0.2">
      <c r="A87" s="61">
        <v>82</v>
      </c>
      <c r="B87" s="79" t="s">
        <v>14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15">
        <f t="shared" si="9"/>
        <v>0</v>
      </c>
      <c r="Z87" s="16">
        <f t="shared" si="10"/>
        <v>0</v>
      </c>
      <c r="AA87" s="18">
        <f t="shared" si="11"/>
        <v>22</v>
      </c>
      <c r="AB87" s="32"/>
      <c r="AC87" s="32"/>
      <c r="AD87" s="38"/>
    </row>
    <row r="88" spans="1:30" hidden="1" x14ac:dyDescent="0.2">
      <c r="A88" s="61">
        <v>83</v>
      </c>
      <c r="B88" s="79" t="s">
        <v>15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5">
        <f t="shared" si="9"/>
        <v>0</v>
      </c>
      <c r="Z88" s="16">
        <f t="shared" si="10"/>
        <v>0</v>
      </c>
      <c r="AA88" s="18">
        <f t="shared" si="11"/>
        <v>22</v>
      </c>
      <c r="AB88" s="32"/>
      <c r="AC88" s="32"/>
      <c r="AD88" s="38"/>
    </row>
    <row r="89" spans="1:30" s="2" customFormat="1" hidden="1" x14ac:dyDescent="0.2">
      <c r="A89" s="61">
        <v>84</v>
      </c>
      <c r="B89" s="79" t="s">
        <v>10</v>
      </c>
      <c r="C89" s="6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15">
        <f t="shared" si="9"/>
        <v>0</v>
      </c>
      <c r="Z89" s="16">
        <f t="shared" si="10"/>
        <v>0</v>
      </c>
      <c r="AA89" s="18">
        <f t="shared" si="11"/>
        <v>22</v>
      </c>
      <c r="AB89" s="32"/>
      <c r="AC89" s="32"/>
      <c r="AD89" s="38"/>
    </row>
    <row r="90" spans="1:30" s="2" customFormat="1" hidden="1" x14ac:dyDescent="0.2">
      <c r="A90" s="61">
        <v>85</v>
      </c>
      <c r="B90" s="84" t="s">
        <v>16</v>
      </c>
      <c r="C90" s="69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15">
        <f t="shared" si="9"/>
        <v>0</v>
      </c>
      <c r="Z90" s="16">
        <f t="shared" si="10"/>
        <v>0</v>
      </c>
      <c r="AA90" s="18">
        <f t="shared" si="11"/>
        <v>22</v>
      </c>
      <c r="AB90" s="32"/>
      <c r="AC90" s="32"/>
      <c r="AD90" s="38"/>
    </row>
    <row r="91" spans="1:30" s="2" customFormat="1" ht="13.5" hidden="1" thickBot="1" x14ac:dyDescent="0.25">
      <c r="A91" s="61">
        <v>86</v>
      </c>
      <c r="B91" s="83" t="s">
        <v>8</v>
      </c>
      <c r="C91" s="69"/>
      <c r="D91" s="33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19">
        <f t="shared" si="9"/>
        <v>0</v>
      </c>
      <c r="Z91" s="20">
        <f t="shared" si="10"/>
        <v>0</v>
      </c>
      <c r="AA91" s="21">
        <f t="shared" si="11"/>
        <v>22</v>
      </c>
      <c r="AB91" s="34"/>
      <c r="AC91" s="34"/>
      <c r="AD91" s="39"/>
    </row>
    <row r="92" spans="1:30" x14ac:dyDescent="0.2">
      <c r="A92" s="64"/>
      <c r="B92" s="85" t="s">
        <v>80</v>
      </c>
      <c r="C92" s="70">
        <v>8</v>
      </c>
      <c r="D92" s="70">
        <v>-1</v>
      </c>
      <c r="E92" s="70">
        <v>14</v>
      </c>
      <c r="F92" s="70">
        <v>10</v>
      </c>
      <c r="G92" s="70">
        <v>-2</v>
      </c>
      <c r="H92" s="70">
        <v>6</v>
      </c>
      <c r="I92" s="70">
        <v>1</v>
      </c>
      <c r="J92" s="70">
        <v>5</v>
      </c>
      <c r="K92" s="70">
        <v>10</v>
      </c>
      <c r="L92" s="70">
        <v>3</v>
      </c>
      <c r="M92" s="70">
        <v>-1</v>
      </c>
      <c r="N92" s="70">
        <v>4</v>
      </c>
      <c r="O92" s="70">
        <v>-10</v>
      </c>
      <c r="P92" s="70">
        <v>4</v>
      </c>
      <c r="Q92" s="70">
        <v>8</v>
      </c>
      <c r="R92" s="70">
        <v>12</v>
      </c>
      <c r="S92" s="70">
        <v>2</v>
      </c>
      <c r="T92" s="70">
        <v>1</v>
      </c>
      <c r="U92" s="70">
        <v>0</v>
      </c>
      <c r="V92" s="70">
        <v>2</v>
      </c>
      <c r="W92" s="70">
        <v>1</v>
      </c>
      <c r="X92" s="70">
        <v>7</v>
      </c>
      <c r="Y92" s="22"/>
      <c r="Z92" s="23"/>
      <c r="AA92" s="24">
        <f>AVERAGE(C92:X92)</f>
        <v>3.8181818181818183</v>
      </c>
      <c r="AB92" s="49">
        <f>SUM(AB6:AB26)</f>
        <v>16</v>
      </c>
      <c r="AC92" s="49">
        <f>SUM(AC6:AC26)</f>
        <v>3</v>
      </c>
      <c r="AD92" s="118">
        <f>SUM(AD6:AD26)</f>
        <v>21.5</v>
      </c>
    </row>
    <row r="93" spans="1:30" ht="71.25" x14ac:dyDescent="0.2">
      <c r="A93" s="105"/>
      <c r="B93" s="77" t="s">
        <v>123</v>
      </c>
      <c r="C93" s="119" t="s">
        <v>126</v>
      </c>
      <c r="D93" s="119" t="s">
        <v>147</v>
      </c>
      <c r="E93" s="119" t="s">
        <v>126</v>
      </c>
      <c r="F93" s="119" t="s">
        <v>125</v>
      </c>
      <c r="G93" s="119" t="s">
        <v>125</v>
      </c>
      <c r="H93" s="119" t="s">
        <v>135</v>
      </c>
      <c r="I93" s="119" t="s">
        <v>126</v>
      </c>
      <c r="J93" s="119" t="s">
        <v>126</v>
      </c>
      <c r="K93" s="119" t="s">
        <v>126</v>
      </c>
      <c r="L93" s="119" t="s">
        <v>125</v>
      </c>
      <c r="M93" s="119" t="s">
        <v>198</v>
      </c>
      <c r="N93" s="119" t="s">
        <v>200</v>
      </c>
      <c r="O93" s="119" t="s">
        <v>198</v>
      </c>
      <c r="P93" s="119" t="s">
        <v>202</v>
      </c>
      <c r="Q93" s="119" t="s">
        <v>126</v>
      </c>
      <c r="R93" s="119" t="s">
        <v>138</v>
      </c>
      <c r="S93" s="119" t="s">
        <v>138</v>
      </c>
      <c r="T93" s="119" t="s">
        <v>207</v>
      </c>
      <c r="U93" s="119" t="s">
        <v>138</v>
      </c>
      <c r="V93" s="119" t="s">
        <v>138</v>
      </c>
      <c r="W93" s="119" t="s">
        <v>213</v>
      </c>
      <c r="X93" s="119" t="s">
        <v>138</v>
      </c>
      <c r="Y93" s="107"/>
      <c r="Z93" s="108"/>
      <c r="AA93" s="109"/>
      <c r="AB93" s="110"/>
      <c r="AC93" s="110"/>
      <c r="AD93" s="111"/>
    </row>
    <row r="94" spans="1:30" x14ac:dyDescent="0.2">
      <c r="A94" s="65"/>
      <c r="B94" s="79" t="s">
        <v>83</v>
      </c>
      <c r="C94" s="127">
        <v>16.8</v>
      </c>
      <c r="D94" s="127">
        <v>17.3</v>
      </c>
      <c r="E94" s="127">
        <v>18.8</v>
      </c>
      <c r="F94" s="127">
        <v>16.399999999999999</v>
      </c>
      <c r="G94" s="127">
        <v>17.600000000000001</v>
      </c>
      <c r="H94" s="127">
        <v>19.8</v>
      </c>
      <c r="I94" s="127">
        <v>16.3</v>
      </c>
      <c r="J94" s="127">
        <v>18.5</v>
      </c>
      <c r="K94" s="127">
        <v>15.2</v>
      </c>
      <c r="L94" s="127">
        <v>18.8</v>
      </c>
      <c r="M94" s="127">
        <v>15.9</v>
      </c>
      <c r="N94" s="127">
        <v>16.7</v>
      </c>
      <c r="O94" s="127">
        <v>15.5</v>
      </c>
      <c r="P94" s="127">
        <v>14.8</v>
      </c>
      <c r="Q94" s="127">
        <v>16.399999999999999</v>
      </c>
      <c r="R94" s="127">
        <v>17.899999999999999</v>
      </c>
      <c r="S94" s="127">
        <v>15.7</v>
      </c>
      <c r="T94" s="127">
        <v>15.8</v>
      </c>
      <c r="U94" s="127">
        <v>14.8</v>
      </c>
      <c r="V94" s="127">
        <v>14.2</v>
      </c>
      <c r="W94" s="127">
        <v>13.2</v>
      </c>
      <c r="X94" s="127">
        <v>14.9</v>
      </c>
      <c r="Y94" s="25"/>
      <c r="Z94" s="9"/>
      <c r="AA94" s="26">
        <f>AVERAGE(C94:X94)</f>
        <v>16.422727272727272</v>
      </c>
      <c r="AB94" s="6"/>
      <c r="AC94" s="6"/>
      <c r="AD94" s="41"/>
    </row>
    <row r="95" spans="1:30" x14ac:dyDescent="0.2">
      <c r="A95" s="65"/>
      <c r="B95" s="79" t="s">
        <v>127</v>
      </c>
      <c r="C95" s="128">
        <v>9.0277777777777776E-2</v>
      </c>
      <c r="D95" s="128">
        <v>9.9999999999999992E-2</v>
      </c>
      <c r="E95" s="128">
        <v>0.13402777777777777</v>
      </c>
      <c r="F95" s="128">
        <v>9.0972222222222218E-2</v>
      </c>
      <c r="G95" s="128">
        <v>9.930555555555555E-2</v>
      </c>
      <c r="H95" s="128">
        <v>5.9027777777777783E-2</v>
      </c>
      <c r="I95" s="128">
        <v>0.11041666666666666</v>
      </c>
      <c r="J95" s="128">
        <v>0.10416666666666667</v>
      </c>
      <c r="K95" s="128">
        <v>0.10069444444444443</v>
      </c>
      <c r="L95" s="128">
        <v>9.0277777777777776E-2</v>
      </c>
      <c r="M95" s="128">
        <v>0.1423611111111111</v>
      </c>
      <c r="N95" s="128">
        <v>0.1111111111111111</v>
      </c>
      <c r="O95" s="128">
        <v>9.7222222222222224E-2</v>
      </c>
      <c r="P95" s="128">
        <v>9.3055555555555558E-2</v>
      </c>
      <c r="Q95" s="128">
        <v>0.10277777777777779</v>
      </c>
      <c r="R95" s="128">
        <v>0.10694444444444444</v>
      </c>
      <c r="S95" s="128">
        <v>0.11875000000000001</v>
      </c>
      <c r="T95" s="128">
        <v>7.0833333333333331E-2</v>
      </c>
      <c r="U95" s="128">
        <v>9.9999999999999992E-2</v>
      </c>
      <c r="V95" s="128">
        <v>8.4722222222222213E-2</v>
      </c>
      <c r="W95" s="128">
        <v>9.7222222222222224E-2</v>
      </c>
      <c r="X95" s="128">
        <v>8.1250000000000003E-2</v>
      </c>
      <c r="Y95" s="114"/>
      <c r="Z95" s="115"/>
      <c r="AA95" s="116">
        <f>AVERAGE(C95:X95)</f>
        <v>9.9337121212121224E-2</v>
      </c>
      <c r="AB95" s="6"/>
      <c r="AC95" s="6"/>
      <c r="AD95" s="41"/>
    </row>
    <row r="96" spans="1:30" x14ac:dyDescent="0.2">
      <c r="A96" s="65"/>
      <c r="B96" s="79" t="s">
        <v>187</v>
      </c>
      <c r="C96" s="128">
        <v>7.7777777777777779E-2</v>
      </c>
      <c r="D96" s="128">
        <v>8.6805555555555566E-2</v>
      </c>
      <c r="E96" s="128">
        <v>0.1111111111111111</v>
      </c>
      <c r="F96" s="128">
        <v>7.7083333333333337E-2</v>
      </c>
      <c r="G96" s="128">
        <v>8.5416666666666655E-2</v>
      </c>
      <c r="H96" s="128">
        <v>4.8611111111111112E-2</v>
      </c>
      <c r="I96" s="128">
        <v>9.5138888888888884E-2</v>
      </c>
      <c r="J96" s="128">
        <v>9.375E-2</v>
      </c>
      <c r="K96" s="128">
        <v>8.4722222222222213E-2</v>
      </c>
      <c r="L96" s="128">
        <v>7.4999999999999997E-2</v>
      </c>
      <c r="M96" s="128">
        <v>0.10972222222222222</v>
      </c>
      <c r="N96" s="128">
        <v>8.8888888888888892E-2</v>
      </c>
      <c r="O96" s="128">
        <v>6.6666666666666666E-2</v>
      </c>
      <c r="P96" s="128">
        <v>8.0555555555555561E-2</v>
      </c>
      <c r="Q96" s="128">
        <v>8.6111111111111124E-2</v>
      </c>
      <c r="R96" s="128">
        <v>8.6111111111111124E-2</v>
      </c>
      <c r="S96" s="128">
        <v>0.10486111111111111</v>
      </c>
      <c r="T96" s="128">
        <v>5.4166666666666669E-2</v>
      </c>
      <c r="U96" s="128">
        <v>8.3333333333333329E-2</v>
      </c>
      <c r="V96" s="128">
        <v>7.2222222222222229E-2</v>
      </c>
      <c r="W96" s="128">
        <v>7.7083333333333337E-2</v>
      </c>
      <c r="X96" s="128">
        <v>6.6666666666666666E-2</v>
      </c>
      <c r="Y96" s="114"/>
      <c r="Z96" s="115"/>
      <c r="AA96" s="116">
        <f>AVERAGE(C96:X96)</f>
        <v>8.2354797979797958E-2</v>
      </c>
      <c r="AB96" s="6"/>
      <c r="AC96" s="6"/>
      <c r="AD96" s="41"/>
    </row>
    <row r="97" spans="1:30" x14ac:dyDescent="0.2">
      <c r="A97" s="65"/>
      <c r="B97" s="79" t="s">
        <v>188</v>
      </c>
      <c r="C97" s="128">
        <f t="shared" ref="C97:X97" si="12">C95-C96</f>
        <v>1.2499999999999997E-2</v>
      </c>
      <c r="D97" s="128">
        <f t="shared" si="12"/>
        <v>1.3194444444444425E-2</v>
      </c>
      <c r="E97" s="128">
        <f t="shared" si="12"/>
        <v>2.2916666666666669E-2</v>
      </c>
      <c r="F97" s="128">
        <f t="shared" si="12"/>
        <v>1.3888888888888881E-2</v>
      </c>
      <c r="G97" s="128">
        <f t="shared" si="12"/>
        <v>1.3888888888888895E-2</v>
      </c>
      <c r="H97" s="128">
        <f t="shared" si="12"/>
        <v>1.0416666666666671E-2</v>
      </c>
      <c r="I97" s="128">
        <f t="shared" si="12"/>
        <v>1.5277777777777779E-2</v>
      </c>
      <c r="J97" s="128">
        <f t="shared" si="12"/>
        <v>1.0416666666666671E-2</v>
      </c>
      <c r="K97" s="128">
        <f t="shared" si="12"/>
        <v>1.5972222222222221E-2</v>
      </c>
      <c r="L97" s="128">
        <f t="shared" si="12"/>
        <v>1.5277777777777779E-2</v>
      </c>
      <c r="M97" s="128">
        <f t="shared" si="12"/>
        <v>3.2638888888888884E-2</v>
      </c>
      <c r="N97" s="128">
        <f t="shared" si="12"/>
        <v>2.2222222222222213E-2</v>
      </c>
      <c r="O97" s="128">
        <f t="shared" si="12"/>
        <v>3.0555555555555558E-2</v>
      </c>
      <c r="P97" s="128">
        <f t="shared" si="12"/>
        <v>1.2499999999999997E-2</v>
      </c>
      <c r="Q97" s="128">
        <f t="shared" si="12"/>
        <v>1.6666666666666663E-2</v>
      </c>
      <c r="R97" s="128">
        <f t="shared" si="12"/>
        <v>2.0833333333333315E-2</v>
      </c>
      <c r="S97" s="128">
        <f t="shared" si="12"/>
        <v>1.3888888888888895E-2</v>
      </c>
      <c r="T97" s="128">
        <f t="shared" si="12"/>
        <v>1.6666666666666663E-2</v>
      </c>
      <c r="U97" s="128">
        <f t="shared" si="12"/>
        <v>1.6666666666666663E-2</v>
      </c>
      <c r="V97" s="128">
        <f t="shared" si="12"/>
        <v>1.2499999999999983E-2</v>
      </c>
      <c r="W97" s="128">
        <f t="shared" si="12"/>
        <v>2.0138888888888887E-2</v>
      </c>
      <c r="X97" s="128">
        <f t="shared" si="12"/>
        <v>1.4583333333333337E-2</v>
      </c>
      <c r="Y97" s="114"/>
      <c r="Z97" s="115"/>
      <c r="AA97" s="116">
        <f>AVERAGE(C97:X97)</f>
        <v>1.6982323232323227E-2</v>
      </c>
      <c r="AB97" s="6"/>
      <c r="AC97" s="6"/>
      <c r="AD97" s="41"/>
    </row>
    <row r="98" spans="1:30" ht="25.5" x14ac:dyDescent="0.2">
      <c r="A98" s="65"/>
      <c r="B98" s="79" t="s">
        <v>84</v>
      </c>
      <c r="C98" s="100" t="s">
        <v>89</v>
      </c>
      <c r="D98" s="100"/>
      <c r="E98" s="100" t="s">
        <v>189</v>
      </c>
      <c r="F98" s="100"/>
      <c r="G98" s="100" t="s">
        <v>191</v>
      </c>
      <c r="H98" s="100"/>
      <c r="I98" s="100"/>
      <c r="J98" s="100"/>
      <c r="K98" s="100" t="s">
        <v>197</v>
      </c>
      <c r="L98" s="100" t="s">
        <v>214</v>
      </c>
      <c r="M98" s="100" t="s">
        <v>215</v>
      </c>
      <c r="N98" s="100"/>
      <c r="O98" s="100"/>
      <c r="P98" s="100"/>
      <c r="Q98" s="100" t="s">
        <v>204</v>
      </c>
      <c r="R98" s="100" t="s">
        <v>167</v>
      </c>
      <c r="S98" s="100"/>
      <c r="T98" s="100"/>
      <c r="U98" s="100"/>
      <c r="V98" s="100"/>
      <c r="W98" s="100" t="s">
        <v>210</v>
      </c>
      <c r="X98" s="100" t="s">
        <v>90</v>
      </c>
      <c r="Y98" s="25"/>
      <c r="Z98" s="9"/>
      <c r="AA98" s="27"/>
      <c r="AB98" s="6"/>
      <c r="AC98" s="6"/>
      <c r="AD98" s="41"/>
    </row>
    <row r="99" spans="1:30" x14ac:dyDescent="0.2">
      <c r="A99" s="65"/>
      <c r="B99" s="79" t="s">
        <v>85</v>
      </c>
      <c r="C99" s="100"/>
      <c r="D99" s="100"/>
      <c r="E99" s="100" t="s">
        <v>88</v>
      </c>
      <c r="F99" s="100"/>
      <c r="G99" s="100"/>
      <c r="H99" s="100"/>
      <c r="I99" s="100"/>
      <c r="J99" s="100"/>
      <c r="K99" s="100"/>
      <c r="L99" s="100"/>
      <c r="M99" s="100"/>
      <c r="N99" s="100"/>
      <c r="O99" s="100" t="s">
        <v>157</v>
      </c>
      <c r="P99" s="100"/>
      <c r="Q99" s="100"/>
      <c r="R99" s="100"/>
      <c r="S99" s="100"/>
      <c r="T99" s="100"/>
      <c r="U99" s="100"/>
      <c r="V99" s="100"/>
      <c r="W99" s="100"/>
      <c r="X99" s="100"/>
      <c r="Y99" s="25"/>
      <c r="Z99" s="9"/>
      <c r="AA99" s="27"/>
      <c r="AB99" s="6"/>
      <c r="AC99" s="6"/>
      <c r="AD99" s="41"/>
    </row>
    <row r="100" spans="1:30" ht="25.5" x14ac:dyDescent="0.2">
      <c r="A100" s="65"/>
      <c r="B100" s="79" t="s">
        <v>86</v>
      </c>
      <c r="C100" s="100" t="s">
        <v>90</v>
      </c>
      <c r="D100" s="100" t="s">
        <v>90</v>
      </c>
      <c r="E100" s="100" t="s">
        <v>90</v>
      </c>
      <c r="F100" s="100" t="s">
        <v>90</v>
      </c>
      <c r="G100" s="100" t="s">
        <v>90</v>
      </c>
      <c r="H100" s="100" t="s">
        <v>95</v>
      </c>
      <c r="I100" s="100" t="s">
        <v>90</v>
      </c>
      <c r="J100" s="100" t="s">
        <v>90</v>
      </c>
      <c r="K100" s="100" t="s">
        <v>90</v>
      </c>
      <c r="L100" s="100" t="s">
        <v>95</v>
      </c>
      <c r="M100" s="100" t="s">
        <v>199</v>
      </c>
      <c r="N100" s="100" t="s">
        <v>90</v>
      </c>
      <c r="O100" s="100" t="s">
        <v>90</v>
      </c>
      <c r="P100" s="100" t="s">
        <v>90</v>
      </c>
      <c r="Q100" s="100" t="s">
        <v>90</v>
      </c>
      <c r="R100" s="100" t="s">
        <v>90</v>
      </c>
      <c r="S100" s="100" t="s">
        <v>90</v>
      </c>
      <c r="T100" s="100" t="s">
        <v>95</v>
      </c>
      <c r="U100" s="100" t="s">
        <v>90</v>
      </c>
      <c r="V100" s="100" t="s">
        <v>90</v>
      </c>
      <c r="W100" s="100" t="s">
        <v>90</v>
      </c>
      <c r="X100" s="100" t="s">
        <v>90</v>
      </c>
      <c r="Y100" s="25"/>
      <c r="Z100" s="9"/>
      <c r="AA100" s="27"/>
      <c r="AB100" s="6"/>
      <c r="AC100" s="6"/>
      <c r="AD100" s="41"/>
    </row>
    <row r="101" spans="1:30" x14ac:dyDescent="0.2">
      <c r="A101" s="65"/>
      <c r="B101" s="79" t="s">
        <v>124</v>
      </c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12"/>
      <c r="Z101" s="113"/>
      <c r="AA101" s="18">
        <f>SUM(C101:X101)</f>
        <v>0</v>
      </c>
      <c r="AB101" s="6"/>
      <c r="AC101" s="6"/>
      <c r="AD101" s="41"/>
    </row>
    <row r="102" spans="1:30" ht="90" customHeight="1" x14ac:dyDescent="0.2">
      <c r="A102" s="65"/>
      <c r="B102" s="79" t="s">
        <v>81</v>
      </c>
      <c r="C102" s="143" t="s">
        <v>186</v>
      </c>
      <c r="D102" s="143" t="s">
        <v>169</v>
      </c>
      <c r="E102" s="143" t="s">
        <v>82</v>
      </c>
      <c r="F102" s="143" t="s">
        <v>92</v>
      </c>
      <c r="G102" s="143" t="s">
        <v>193</v>
      </c>
      <c r="H102" s="143" t="s">
        <v>82</v>
      </c>
      <c r="I102" s="143" t="s">
        <v>193</v>
      </c>
      <c r="J102" s="143" t="s">
        <v>193</v>
      </c>
      <c r="K102" s="143" t="s">
        <v>169</v>
      </c>
      <c r="L102" s="143" t="s">
        <v>193</v>
      </c>
      <c r="M102" s="143" t="s">
        <v>92</v>
      </c>
      <c r="N102" s="143" t="s">
        <v>193</v>
      </c>
      <c r="O102" s="143" t="s">
        <v>193</v>
      </c>
      <c r="P102" s="143" t="s">
        <v>193</v>
      </c>
      <c r="Q102" s="143" t="s">
        <v>193</v>
      </c>
      <c r="R102" s="143" t="s">
        <v>193</v>
      </c>
      <c r="S102" s="143" t="s">
        <v>206</v>
      </c>
      <c r="T102" s="143" t="s">
        <v>193</v>
      </c>
      <c r="U102" s="143" t="s">
        <v>193</v>
      </c>
      <c r="V102" s="143" t="s">
        <v>193</v>
      </c>
      <c r="W102" s="143" t="s">
        <v>212</v>
      </c>
      <c r="X102" s="143" t="s">
        <v>193</v>
      </c>
      <c r="Y102" s="25"/>
      <c r="Z102" s="9"/>
      <c r="AA102" s="104"/>
      <c r="AB102" s="7"/>
      <c r="AC102" s="7"/>
      <c r="AD102" s="42"/>
    </row>
    <row r="103" spans="1:30" x14ac:dyDescent="0.2">
      <c r="A103" s="129"/>
      <c r="B103" s="83" t="s">
        <v>101</v>
      </c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>
        <v>1</v>
      </c>
      <c r="T103" s="130"/>
      <c r="U103" s="130"/>
      <c r="V103" s="130"/>
      <c r="W103" s="130">
        <v>1</v>
      </c>
      <c r="X103" s="130"/>
      <c r="Y103" s="131"/>
      <c r="Z103" s="132"/>
      <c r="AA103" s="133">
        <f>COUNT(C103:X103)</f>
        <v>2</v>
      </c>
      <c r="AB103" s="132"/>
      <c r="AC103" s="132"/>
      <c r="AD103" s="134"/>
    </row>
    <row r="104" spans="1:30" ht="98.25" customHeight="1" thickBot="1" x14ac:dyDescent="0.25">
      <c r="A104" s="66"/>
      <c r="B104" s="86" t="s">
        <v>178</v>
      </c>
      <c r="C104" s="144" t="s">
        <v>185</v>
      </c>
      <c r="D104" s="144" t="s">
        <v>141</v>
      </c>
      <c r="E104" s="144" t="s">
        <v>190</v>
      </c>
      <c r="F104" s="144" t="s">
        <v>129</v>
      </c>
      <c r="G104" s="144" t="s">
        <v>192</v>
      </c>
      <c r="H104" s="144" t="s">
        <v>132</v>
      </c>
      <c r="I104" s="144" t="s">
        <v>195</v>
      </c>
      <c r="J104" s="144" t="s">
        <v>196</v>
      </c>
      <c r="K104" s="144" t="s">
        <v>151</v>
      </c>
      <c r="L104" s="144" t="s">
        <v>170</v>
      </c>
      <c r="M104" s="144" t="s">
        <v>141</v>
      </c>
      <c r="N104" s="144" t="s">
        <v>216</v>
      </c>
      <c r="O104" s="144" t="s">
        <v>201</v>
      </c>
      <c r="P104" s="144" t="s">
        <v>203</v>
      </c>
      <c r="Q104" s="144" t="s">
        <v>170</v>
      </c>
      <c r="R104" s="144" t="s">
        <v>205</v>
      </c>
      <c r="S104" s="144" t="s">
        <v>172</v>
      </c>
      <c r="T104" s="144" t="s">
        <v>209</v>
      </c>
      <c r="U104" s="144" t="s">
        <v>203</v>
      </c>
      <c r="V104" s="144" t="s">
        <v>208</v>
      </c>
      <c r="W104" s="144" t="s">
        <v>211</v>
      </c>
      <c r="X104" s="144" t="s">
        <v>217</v>
      </c>
      <c r="Y104" s="28"/>
      <c r="Z104" s="29"/>
      <c r="AA104" s="136"/>
      <c r="AB104" s="137"/>
      <c r="AC104" s="137"/>
      <c r="AD104" s="138"/>
    </row>
    <row r="105" spans="1:30" x14ac:dyDescent="0.2">
      <c r="Q105" s="117"/>
      <c r="R105" s="117"/>
      <c r="S105" s="117"/>
      <c r="T105" s="117"/>
      <c r="U105" s="117"/>
      <c r="V105" s="117"/>
      <c r="W105" s="117"/>
      <c r="X105" s="117"/>
    </row>
  </sheetData>
  <autoFilter ref="A5:AD5">
    <sortState ref="A6:AD104">
      <sortCondition descending="1" ref="Z5"/>
    </sortState>
  </autoFilter>
  <mergeCells count="4">
    <mergeCell ref="A1:A4"/>
    <mergeCell ref="C1:X1"/>
    <mergeCell ref="Y1:Z1"/>
    <mergeCell ref="AB1:AD4"/>
  </mergeCells>
  <pageMargins left="0.25" right="0.25" top="0.75" bottom="0.75" header="0.3" footer="0.3"/>
  <pageSetup paperSize="9" scale="74" orientation="landscape" horizontalDpi="300" verticalDpi="300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10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Q7" sqref="Q7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65" t="s">
        <v>108</v>
      </c>
      <c r="B1" s="120" t="s">
        <v>122</v>
      </c>
      <c r="C1" s="168" t="s">
        <v>112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81"/>
      <c r="Y1" s="170" t="s">
        <v>113</v>
      </c>
      <c r="Z1" s="171"/>
      <c r="AA1" s="121" t="s">
        <v>114</v>
      </c>
      <c r="AB1" s="172"/>
      <c r="AC1" s="173"/>
      <c r="AD1" s="174"/>
    </row>
    <row r="2" spans="1:30" x14ac:dyDescent="0.2">
      <c r="A2" s="166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4">
        <v>22</v>
      </c>
      <c r="Y2" s="125" t="s">
        <v>32</v>
      </c>
      <c r="Z2" s="124" t="s">
        <v>33</v>
      </c>
      <c r="AA2" s="126"/>
      <c r="AB2" s="175"/>
      <c r="AC2" s="176"/>
      <c r="AD2" s="177"/>
    </row>
    <row r="3" spans="1:30" s="2" customFormat="1" x14ac:dyDescent="0.2">
      <c r="A3" s="166"/>
      <c r="B3" s="74" t="s">
        <v>110</v>
      </c>
      <c r="C3" s="67">
        <f t="shared" ref="C3:O3" si="0">COUNT(C6:C89)</f>
        <v>3</v>
      </c>
      <c r="D3" s="67">
        <f t="shared" si="0"/>
        <v>5</v>
      </c>
      <c r="E3" s="67">
        <f t="shared" si="0"/>
        <v>8</v>
      </c>
      <c r="F3" s="67">
        <f t="shared" si="0"/>
        <v>4</v>
      </c>
      <c r="G3" s="67">
        <f t="shared" si="0"/>
        <v>8</v>
      </c>
      <c r="H3" s="67">
        <f t="shared" si="0"/>
        <v>5</v>
      </c>
      <c r="I3" s="67">
        <f t="shared" si="0"/>
        <v>5</v>
      </c>
      <c r="J3" s="67">
        <f t="shared" si="0"/>
        <v>8</v>
      </c>
      <c r="K3" s="67">
        <f t="shared" si="0"/>
        <v>6</v>
      </c>
      <c r="L3" s="67">
        <f t="shared" si="0"/>
        <v>3</v>
      </c>
      <c r="M3" s="67">
        <f t="shared" si="0"/>
        <v>5</v>
      </c>
      <c r="N3" s="67">
        <f t="shared" si="0"/>
        <v>9</v>
      </c>
      <c r="O3" s="67">
        <f t="shared" si="0"/>
        <v>7</v>
      </c>
      <c r="P3" s="67">
        <f t="shared" ref="P3:U3" si="1">COUNT(P6:P89)</f>
        <v>7</v>
      </c>
      <c r="Q3" s="67">
        <f t="shared" si="1"/>
        <v>5</v>
      </c>
      <c r="R3" s="67">
        <f t="shared" si="1"/>
        <v>5</v>
      </c>
      <c r="S3" s="67">
        <f t="shared" si="1"/>
        <v>4</v>
      </c>
      <c r="T3" s="67">
        <f t="shared" si="1"/>
        <v>5</v>
      </c>
      <c r="U3" s="67">
        <f t="shared" si="1"/>
        <v>9</v>
      </c>
      <c r="V3" s="67">
        <f>COUNT(V6:V89)</f>
        <v>10</v>
      </c>
      <c r="W3" s="67">
        <f>COUNT(W6:W89)</f>
        <v>8</v>
      </c>
      <c r="X3" s="67">
        <f>COUNT(X6:X89)</f>
        <v>10</v>
      </c>
      <c r="Y3" s="89"/>
      <c r="Z3" s="10"/>
      <c r="AA3" s="90">
        <f>SUM(C3:X3)/Z4</f>
        <v>6.3181818181818183</v>
      </c>
      <c r="AB3" s="175"/>
      <c r="AC3" s="176"/>
      <c r="AD3" s="177"/>
    </row>
    <row r="4" spans="1:30" s="3" customFormat="1" ht="13.5" thickBot="1" x14ac:dyDescent="0.25">
      <c r="A4" s="167"/>
      <c r="B4" s="75" t="s">
        <v>111</v>
      </c>
      <c r="C4" s="68">
        <f t="shared" ref="C4:P4" si="2">SUM(C6:C89)/C3</f>
        <v>25</v>
      </c>
      <c r="D4" s="68">
        <f t="shared" si="2"/>
        <v>24</v>
      </c>
      <c r="E4" s="68">
        <f t="shared" si="2"/>
        <v>30</v>
      </c>
      <c r="F4" s="68">
        <f t="shared" si="2"/>
        <v>27</v>
      </c>
      <c r="G4" s="68">
        <f t="shared" si="2"/>
        <v>29</v>
      </c>
      <c r="H4" s="68">
        <f t="shared" si="2"/>
        <v>31</v>
      </c>
      <c r="I4" s="68">
        <f t="shared" si="2"/>
        <v>27</v>
      </c>
      <c r="J4" s="68">
        <f t="shared" si="2"/>
        <v>32</v>
      </c>
      <c r="K4" s="68">
        <f t="shared" si="2"/>
        <v>35</v>
      </c>
      <c r="L4" s="68">
        <f t="shared" si="2"/>
        <v>27</v>
      </c>
      <c r="M4" s="68">
        <f t="shared" si="2"/>
        <v>23</v>
      </c>
      <c r="N4" s="68">
        <f t="shared" si="2"/>
        <v>28</v>
      </c>
      <c r="O4" s="68">
        <f t="shared" si="2"/>
        <v>25</v>
      </c>
      <c r="P4" s="68">
        <f t="shared" si="2"/>
        <v>25</v>
      </c>
      <c r="Q4" s="68">
        <f t="shared" ref="Q4:V4" si="3">SUM(Q6:Q89)/Q3</f>
        <v>28</v>
      </c>
      <c r="R4" s="68">
        <f t="shared" si="3"/>
        <v>24</v>
      </c>
      <c r="S4" s="68">
        <f t="shared" si="3"/>
        <v>29</v>
      </c>
      <c r="T4" s="68">
        <f t="shared" si="3"/>
        <v>35</v>
      </c>
      <c r="U4" s="68">
        <f t="shared" si="3"/>
        <v>25</v>
      </c>
      <c r="V4" s="68">
        <f t="shared" si="3"/>
        <v>43</v>
      </c>
      <c r="W4" s="68">
        <f>SUM(W6:W89)/W3</f>
        <v>41</v>
      </c>
      <c r="X4" s="68">
        <f>SUM(X6:X89)/X3</f>
        <v>27</v>
      </c>
      <c r="Y4" s="91">
        <f>SUM(C4:X4)</f>
        <v>640</v>
      </c>
      <c r="Z4" s="35">
        <f>COUNTIF(C4:X4,"&gt;0")</f>
        <v>22</v>
      </c>
      <c r="AA4" s="92">
        <f>SUM(C4:X4)/Z4</f>
        <v>29.09090909090909</v>
      </c>
      <c r="AB4" s="178"/>
      <c r="AC4" s="179"/>
      <c r="AD4" s="180"/>
    </row>
    <row r="5" spans="1:30" ht="67.5" customHeight="1" thickBot="1" x14ac:dyDescent="0.25">
      <c r="A5" s="60" t="s">
        <v>0</v>
      </c>
      <c r="B5" s="76" t="s">
        <v>1</v>
      </c>
      <c r="C5" s="47">
        <v>41940</v>
      </c>
      <c r="D5" s="47">
        <v>41947</v>
      </c>
      <c r="E5" s="47">
        <v>41954</v>
      </c>
      <c r="F5" s="47">
        <v>41961</v>
      </c>
      <c r="G5" s="47">
        <v>41968</v>
      </c>
      <c r="H5" s="47">
        <v>41975</v>
      </c>
      <c r="I5" s="47">
        <v>41982</v>
      </c>
      <c r="J5" s="47">
        <v>41989</v>
      </c>
      <c r="K5" s="47">
        <v>41996</v>
      </c>
      <c r="L5" s="47">
        <v>42003</v>
      </c>
      <c r="M5" s="47">
        <v>42010</v>
      </c>
      <c r="N5" s="47">
        <v>42017</v>
      </c>
      <c r="O5" s="47">
        <v>42024</v>
      </c>
      <c r="P5" s="47">
        <v>42031</v>
      </c>
      <c r="Q5" s="47">
        <v>42038</v>
      </c>
      <c r="R5" s="47">
        <v>42045</v>
      </c>
      <c r="S5" s="47">
        <v>42052</v>
      </c>
      <c r="T5" s="47">
        <v>42059</v>
      </c>
      <c r="U5" s="47">
        <v>42066</v>
      </c>
      <c r="V5" s="47">
        <v>42073</v>
      </c>
      <c r="W5" s="47">
        <v>42080</v>
      </c>
      <c r="X5" s="47">
        <v>42087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25</v>
      </c>
      <c r="D6" s="32">
        <v>24</v>
      </c>
      <c r="E6" s="32">
        <v>30</v>
      </c>
      <c r="F6" s="32">
        <v>27</v>
      </c>
      <c r="G6" s="32">
        <v>29</v>
      </c>
      <c r="H6" s="32">
        <v>31</v>
      </c>
      <c r="I6" s="32">
        <v>27</v>
      </c>
      <c r="J6" s="32">
        <v>32</v>
      </c>
      <c r="K6" s="32">
        <v>35</v>
      </c>
      <c r="L6" s="32">
        <v>27</v>
      </c>
      <c r="M6" s="32">
        <v>23</v>
      </c>
      <c r="N6" s="32">
        <v>28</v>
      </c>
      <c r="O6" s="32">
        <v>25</v>
      </c>
      <c r="P6" s="32">
        <v>25</v>
      </c>
      <c r="Q6" s="32">
        <v>28</v>
      </c>
      <c r="R6" s="32">
        <v>24</v>
      </c>
      <c r="S6" s="32">
        <v>29</v>
      </c>
      <c r="T6" s="32">
        <v>35</v>
      </c>
      <c r="U6" s="32">
        <v>25</v>
      </c>
      <c r="V6" s="32">
        <v>43</v>
      </c>
      <c r="W6" s="32">
        <v>41</v>
      </c>
      <c r="X6" s="32">
        <v>27</v>
      </c>
      <c r="Y6" s="15">
        <f t="shared" ref="Y6:Y37" si="4">SUM(C6:X6)</f>
        <v>640</v>
      </c>
      <c r="Z6" s="16">
        <f t="shared" ref="Z6:Z37" si="5">COUNTIF(C6:X6,"&gt;0")</f>
        <v>22</v>
      </c>
      <c r="AA6" s="17">
        <f t="shared" ref="AA6:AA37" si="6">Z$4-Z6</f>
        <v>0</v>
      </c>
      <c r="AB6" s="32">
        <v>4</v>
      </c>
      <c r="AC6" s="32"/>
      <c r="AD6" s="141">
        <v>17</v>
      </c>
    </row>
    <row r="7" spans="1:30" x14ac:dyDescent="0.2">
      <c r="A7" s="61">
        <v>2</v>
      </c>
      <c r="B7" s="78" t="s">
        <v>36</v>
      </c>
      <c r="C7" s="69">
        <v>25</v>
      </c>
      <c r="D7" s="32">
        <v>24</v>
      </c>
      <c r="E7" s="32">
        <v>30</v>
      </c>
      <c r="F7" s="32">
        <v>27</v>
      </c>
      <c r="G7" s="32">
        <v>29</v>
      </c>
      <c r="H7" s="32">
        <v>31</v>
      </c>
      <c r="I7" s="32">
        <v>27</v>
      </c>
      <c r="J7" s="32">
        <v>32</v>
      </c>
      <c r="K7" s="32">
        <v>35</v>
      </c>
      <c r="L7" s="32">
        <v>27</v>
      </c>
      <c r="M7" s="32">
        <v>23</v>
      </c>
      <c r="N7" s="32">
        <v>28</v>
      </c>
      <c r="O7" s="32">
        <v>25</v>
      </c>
      <c r="P7" s="32">
        <v>25</v>
      </c>
      <c r="Q7" s="36"/>
      <c r="R7" s="36"/>
      <c r="S7" s="36"/>
      <c r="T7" s="32">
        <v>35</v>
      </c>
      <c r="U7" s="32">
        <v>25</v>
      </c>
      <c r="V7" s="32">
        <v>43</v>
      </c>
      <c r="W7" s="32">
        <v>41</v>
      </c>
      <c r="X7" s="32">
        <v>27</v>
      </c>
      <c r="Y7" s="15">
        <f t="shared" si="4"/>
        <v>559</v>
      </c>
      <c r="Z7" s="16">
        <f t="shared" si="5"/>
        <v>19</v>
      </c>
      <c r="AA7" s="18">
        <f t="shared" si="6"/>
        <v>3</v>
      </c>
      <c r="AB7" s="32">
        <v>1</v>
      </c>
      <c r="AC7" s="32">
        <v>1</v>
      </c>
      <c r="AD7" s="38">
        <v>1</v>
      </c>
    </row>
    <row r="8" spans="1:30" x14ac:dyDescent="0.2">
      <c r="A8" s="61">
        <v>3</v>
      </c>
      <c r="B8" s="78" t="s">
        <v>52</v>
      </c>
      <c r="C8" s="140"/>
      <c r="D8" s="36"/>
      <c r="E8" s="32">
        <v>30</v>
      </c>
      <c r="F8" s="32">
        <v>27</v>
      </c>
      <c r="G8" s="32">
        <v>29</v>
      </c>
      <c r="H8" s="32">
        <v>31</v>
      </c>
      <c r="I8" s="32">
        <v>27</v>
      </c>
      <c r="J8" s="32">
        <v>32</v>
      </c>
      <c r="K8" s="36"/>
      <c r="L8" s="36"/>
      <c r="M8" s="32">
        <v>23</v>
      </c>
      <c r="N8" s="32">
        <v>28</v>
      </c>
      <c r="O8" s="32">
        <v>25</v>
      </c>
      <c r="P8" s="32">
        <v>25</v>
      </c>
      <c r="Q8" s="32">
        <v>28</v>
      </c>
      <c r="R8" s="36"/>
      <c r="S8" s="36"/>
      <c r="T8" s="36"/>
      <c r="U8" s="32">
        <v>25</v>
      </c>
      <c r="V8" s="32">
        <v>43</v>
      </c>
      <c r="W8" s="32">
        <v>41</v>
      </c>
      <c r="X8" s="32">
        <v>27</v>
      </c>
      <c r="Y8" s="15">
        <f t="shared" si="4"/>
        <v>441</v>
      </c>
      <c r="Z8" s="16">
        <f t="shared" si="5"/>
        <v>15</v>
      </c>
      <c r="AA8" s="18">
        <f t="shared" si="6"/>
        <v>7</v>
      </c>
      <c r="AB8" s="32">
        <v>1</v>
      </c>
      <c r="AC8" s="32">
        <v>1</v>
      </c>
      <c r="AD8" s="38">
        <v>1</v>
      </c>
    </row>
    <row r="9" spans="1:30" s="1" customFormat="1" x14ac:dyDescent="0.2">
      <c r="A9" s="61">
        <v>4</v>
      </c>
      <c r="B9" s="78" t="s">
        <v>63</v>
      </c>
      <c r="C9" s="140"/>
      <c r="D9" s="32">
        <v>24</v>
      </c>
      <c r="E9" s="32">
        <v>30</v>
      </c>
      <c r="F9" s="36"/>
      <c r="G9" s="32">
        <v>29</v>
      </c>
      <c r="H9" s="32">
        <v>31</v>
      </c>
      <c r="I9" s="36"/>
      <c r="J9" s="32">
        <v>32</v>
      </c>
      <c r="K9" s="36"/>
      <c r="L9" s="36"/>
      <c r="M9" s="36"/>
      <c r="N9" s="32">
        <v>28</v>
      </c>
      <c r="O9" s="32">
        <v>25</v>
      </c>
      <c r="P9" s="32">
        <v>25</v>
      </c>
      <c r="Q9" s="32">
        <v>28</v>
      </c>
      <c r="R9" s="32">
        <v>24</v>
      </c>
      <c r="S9" s="36"/>
      <c r="T9" s="36"/>
      <c r="U9" s="32">
        <v>25</v>
      </c>
      <c r="V9" s="32">
        <v>43</v>
      </c>
      <c r="W9" s="32">
        <v>41</v>
      </c>
      <c r="X9" s="32">
        <v>27</v>
      </c>
      <c r="Y9" s="15">
        <f t="shared" si="4"/>
        <v>412</v>
      </c>
      <c r="Z9" s="16">
        <f t="shared" si="5"/>
        <v>14</v>
      </c>
      <c r="AA9" s="18">
        <f t="shared" si="6"/>
        <v>8</v>
      </c>
      <c r="AB9" s="32">
        <v>1</v>
      </c>
      <c r="AC9" s="32"/>
      <c r="AD9" s="38">
        <v>3</v>
      </c>
    </row>
    <row r="10" spans="1:30" x14ac:dyDescent="0.2">
      <c r="A10" s="61">
        <v>5</v>
      </c>
      <c r="B10" s="78" t="s">
        <v>54</v>
      </c>
      <c r="C10" s="140"/>
      <c r="D10" s="36"/>
      <c r="E10" s="32">
        <v>30</v>
      </c>
      <c r="F10" s="32">
        <v>27</v>
      </c>
      <c r="G10" s="32">
        <v>29</v>
      </c>
      <c r="H10" s="36"/>
      <c r="I10" s="36"/>
      <c r="J10" s="32">
        <v>32</v>
      </c>
      <c r="K10" s="32">
        <v>35</v>
      </c>
      <c r="L10" s="32">
        <v>27</v>
      </c>
      <c r="M10" s="36"/>
      <c r="N10" s="32">
        <v>28</v>
      </c>
      <c r="O10" s="32">
        <v>25</v>
      </c>
      <c r="P10" s="36"/>
      <c r="Q10" s="32">
        <v>28</v>
      </c>
      <c r="R10" s="36"/>
      <c r="S10" s="36"/>
      <c r="T10" s="36"/>
      <c r="U10" s="32">
        <v>25</v>
      </c>
      <c r="V10" s="32">
        <v>43</v>
      </c>
      <c r="W10" s="32">
        <v>41</v>
      </c>
      <c r="X10" s="32">
        <v>27</v>
      </c>
      <c r="Y10" s="15">
        <f t="shared" si="4"/>
        <v>397</v>
      </c>
      <c r="Z10" s="16">
        <f t="shared" si="5"/>
        <v>13</v>
      </c>
      <c r="AA10" s="18">
        <f t="shared" si="6"/>
        <v>9</v>
      </c>
      <c r="AB10" s="32">
        <v>4</v>
      </c>
      <c r="AC10" s="32">
        <v>1</v>
      </c>
      <c r="AD10" s="38"/>
    </row>
    <row r="11" spans="1:30" x14ac:dyDescent="0.2">
      <c r="A11" s="61">
        <v>6</v>
      </c>
      <c r="B11" s="79" t="s">
        <v>117</v>
      </c>
      <c r="C11" s="140"/>
      <c r="D11" s="32">
        <v>24</v>
      </c>
      <c r="E11" s="32">
        <v>30</v>
      </c>
      <c r="F11" s="36"/>
      <c r="G11" s="32">
        <v>29</v>
      </c>
      <c r="H11" s="36"/>
      <c r="I11" s="32">
        <v>27</v>
      </c>
      <c r="J11" s="32">
        <v>32</v>
      </c>
      <c r="K11" s="32">
        <v>35</v>
      </c>
      <c r="L11" s="36"/>
      <c r="M11" s="32">
        <v>23</v>
      </c>
      <c r="N11" s="32">
        <v>28</v>
      </c>
      <c r="O11" s="32">
        <v>25</v>
      </c>
      <c r="P11" s="32">
        <v>25</v>
      </c>
      <c r="Q11" s="36"/>
      <c r="R11" s="32">
        <v>24</v>
      </c>
      <c r="S11" s="36"/>
      <c r="T11" s="36"/>
      <c r="U11" s="36"/>
      <c r="V11" s="32">
        <v>43</v>
      </c>
      <c r="W11" s="36"/>
      <c r="X11" s="32">
        <v>27</v>
      </c>
      <c r="Y11" s="15">
        <f t="shared" si="4"/>
        <v>372</v>
      </c>
      <c r="Z11" s="16">
        <f t="shared" si="5"/>
        <v>13</v>
      </c>
      <c r="AA11" s="18">
        <f t="shared" si="6"/>
        <v>9</v>
      </c>
      <c r="AB11" s="32"/>
      <c r="AC11" s="32">
        <v>1</v>
      </c>
      <c r="AD11" s="38"/>
    </row>
    <row r="12" spans="1:30" s="1" customFormat="1" x14ac:dyDescent="0.2">
      <c r="A12" s="61">
        <v>7</v>
      </c>
      <c r="B12" s="79" t="s">
        <v>177</v>
      </c>
      <c r="C12" s="140"/>
      <c r="D12" s="36"/>
      <c r="E12" s="36"/>
      <c r="F12" s="36"/>
      <c r="G12" s="32">
        <v>29</v>
      </c>
      <c r="H12" s="36"/>
      <c r="I12" s="32">
        <v>27</v>
      </c>
      <c r="J12" s="36"/>
      <c r="K12" s="32">
        <v>35</v>
      </c>
      <c r="L12" s="36"/>
      <c r="M12" s="32">
        <v>23</v>
      </c>
      <c r="N12" s="32">
        <v>28</v>
      </c>
      <c r="O12" s="36"/>
      <c r="P12" s="36"/>
      <c r="Q12" s="36"/>
      <c r="R12" s="32">
        <v>24</v>
      </c>
      <c r="S12" s="32">
        <v>29</v>
      </c>
      <c r="T12" s="32">
        <v>35</v>
      </c>
      <c r="U12" s="32">
        <v>25</v>
      </c>
      <c r="V12" s="32">
        <v>43</v>
      </c>
      <c r="W12" s="36"/>
      <c r="X12" s="32">
        <v>27</v>
      </c>
      <c r="Y12" s="15">
        <f t="shared" si="4"/>
        <v>325</v>
      </c>
      <c r="Z12" s="16">
        <f t="shared" si="5"/>
        <v>11</v>
      </c>
      <c r="AA12" s="18">
        <f t="shared" si="6"/>
        <v>11</v>
      </c>
      <c r="AB12" s="32">
        <v>3</v>
      </c>
      <c r="AC12" s="32"/>
      <c r="AD12" s="38"/>
    </row>
    <row r="13" spans="1:30" s="1" customFormat="1" x14ac:dyDescent="0.2">
      <c r="A13" s="61">
        <v>8</v>
      </c>
      <c r="B13" s="78" t="s">
        <v>37</v>
      </c>
      <c r="C13" s="69">
        <v>25</v>
      </c>
      <c r="D13" s="32">
        <v>24</v>
      </c>
      <c r="E13" s="36"/>
      <c r="F13" s="36"/>
      <c r="G13" s="32">
        <v>29</v>
      </c>
      <c r="H13" s="36"/>
      <c r="I13" s="36"/>
      <c r="J13" s="36"/>
      <c r="K13" s="36"/>
      <c r="L13" s="36"/>
      <c r="M13" s="36"/>
      <c r="N13" s="32">
        <v>28</v>
      </c>
      <c r="O13" s="36"/>
      <c r="P13" s="36"/>
      <c r="Q13" s="32">
        <v>28</v>
      </c>
      <c r="R13" s="36"/>
      <c r="S13" s="32">
        <v>29</v>
      </c>
      <c r="T13" s="32">
        <v>35</v>
      </c>
      <c r="U13" s="32">
        <v>25</v>
      </c>
      <c r="V13" s="32">
        <v>43</v>
      </c>
      <c r="W13" s="36"/>
      <c r="X13" s="32">
        <v>27</v>
      </c>
      <c r="Y13" s="15">
        <f t="shared" si="4"/>
        <v>293</v>
      </c>
      <c r="Z13" s="16">
        <f t="shared" si="5"/>
        <v>10</v>
      </c>
      <c r="AA13" s="18">
        <f t="shared" si="6"/>
        <v>12</v>
      </c>
      <c r="AB13" s="142">
        <v>6</v>
      </c>
      <c r="AC13" s="142">
        <v>2</v>
      </c>
      <c r="AD13" s="38"/>
    </row>
    <row r="14" spans="1:30" s="1" customFormat="1" x14ac:dyDescent="0.2">
      <c r="A14" s="61">
        <v>9</v>
      </c>
      <c r="B14" s="78" t="s">
        <v>96</v>
      </c>
      <c r="C14" s="140"/>
      <c r="D14" s="36"/>
      <c r="E14" s="36"/>
      <c r="F14" s="36"/>
      <c r="G14" s="36"/>
      <c r="H14" s="32">
        <v>31</v>
      </c>
      <c r="I14" s="36"/>
      <c r="J14" s="32">
        <v>32</v>
      </c>
      <c r="K14" s="36"/>
      <c r="L14" s="36"/>
      <c r="M14" s="36"/>
      <c r="N14" s="36"/>
      <c r="O14" s="36"/>
      <c r="P14" s="32">
        <v>25</v>
      </c>
      <c r="Q14" s="36"/>
      <c r="R14" s="36"/>
      <c r="S14" s="32">
        <v>29</v>
      </c>
      <c r="T14" s="32">
        <v>35</v>
      </c>
      <c r="U14" s="32">
        <v>25</v>
      </c>
      <c r="V14" s="32">
        <v>43</v>
      </c>
      <c r="W14" s="32">
        <v>41</v>
      </c>
      <c r="X14" s="32">
        <v>27</v>
      </c>
      <c r="Y14" s="15">
        <f t="shared" si="4"/>
        <v>288</v>
      </c>
      <c r="Z14" s="16">
        <f t="shared" si="5"/>
        <v>9</v>
      </c>
      <c r="AA14" s="18">
        <f t="shared" si="6"/>
        <v>13</v>
      </c>
      <c r="AB14" s="32"/>
      <c r="AC14" s="32">
        <v>1</v>
      </c>
      <c r="AD14" s="38"/>
    </row>
    <row r="15" spans="1:30" ht="14.1" customHeight="1" x14ac:dyDescent="0.2">
      <c r="A15" s="61">
        <v>10</v>
      </c>
      <c r="B15" s="78" t="s">
        <v>155</v>
      </c>
      <c r="C15" s="140"/>
      <c r="D15" s="36"/>
      <c r="E15" s="36"/>
      <c r="F15" s="36"/>
      <c r="G15" s="36"/>
      <c r="H15" s="36"/>
      <c r="I15" s="36"/>
      <c r="J15" s="36"/>
      <c r="K15" s="32">
        <v>35</v>
      </c>
      <c r="L15" s="36"/>
      <c r="M15" s="36"/>
      <c r="N15" s="32">
        <v>28</v>
      </c>
      <c r="O15" s="32">
        <v>25</v>
      </c>
      <c r="P15" s="32">
        <v>25</v>
      </c>
      <c r="Q15" s="36"/>
      <c r="R15" s="32">
        <v>24</v>
      </c>
      <c r="S15" s="36"/>
      <c r="T15" s="36"/>
      <c r="U15" s="36"/>
      <c r="V15" s="36"/>
      <c r="W15" s="36"/>
      <c r="X15" s="32">
        <v>27</v>
      </c>
      <c r="Y15" s="15">
        <f t="shared" si="4"/>
        <v>164</v>
      </c>
      <c r="Z15" s="16">
        <f t="shared" si="5"/>
        <v>6</v>
      </c>
      <c r="AA15" s="18">
        <f t="shared" si="6"/>
        <v>16</v>
      </c>
      <c r="AB15" s="32">
        <v>2</v>
      </c>
      <c r="AC15" s="32">
        <v>1</v>
      </c>
      <c r="AD15" s="38"/>
    </row>
    <row r="16" spans="1:30" x14ac:dyDescent="0.2">
      <c r="A16" s="61">
        <v>11</v>
      </c>
      <c r="B16" s="79" t="s">
        <v>173</v>
      </c>
      <c r="C16" s="140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2">
        <v>43</v>
      </c>
      <c r="W16" s="32">
        <v>41</v>
      </c>
      <c r="X16" s="36"/>
      <c r="Y16" s="15">
        <f t="shared" si="4"/>
        <v>84</v>
      </c>
      <c r="Z16" s="16">
        <f t="shared" si="5"/>
        <v>2</v>
      </c>
      <c r="AA16" s="18">
        <f t="shared" si="6"/>
        <v>20</v>
      </c>
      <c r="AB16" s="32">
        <v>3</v>
      </c>
      <c r="AC16" s="32"/>
      <c r="AD16" s="38"/>
    </row>
    <row r="17" spans="1:30" x14ac:dyDescent="0.2">
      <c r="A17" s="61">
        <v>12</v>
      </c>
      <c r="B17" s="78" t="s">
        <v>176</v>
      </c>
      <c r="C17" s="140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2">
        <v>41</v>
      </c>
      <c r="X17" s="36"/>
      <c r="Y17" s="15">
        <f t="shared" si="4"/>
        <v>41</v>
      </c>
      <c r="Z17" s="16">
        <f t="shared" si="5"/>
        <v>1</v>
      </c>
      <c r="AA17" s="18">
        <f t="shared" si="6"/>
        <v>21</v>
      </c>
      <c r="AB17" s="32"/>
      <c r="AC17" s="32"/>
      <c r="AD17" s="38"/>
    </row>
    <row r="18" spans="1:30" x14ac:dyDescent="0.2">
      <c r="A18" s="61">
        <v>13</v>
      </c>
      <c r="B18" s="78" t="s">
        <v>148</v>
      </c>
      <c r="C18" s="140"/>
      <c r="D18" s="36"/>
      <c r="E18" s="36"/>
      <c r="F18" s="36"/>
      <c r="G18" s="36"/>
      <c r="H18" s="36"/>
      <c r="I18" s="36"/>
      <c r="J18" s="32">
        <v>32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5">
        <f t="shared" si="4"/>
        <v>32</v>
      </c>
      <c r="Z18" s="16">
        <f t="shared" si="5"/>
        <v>1</v>
      </c>
      <c r="AA18" s="18">
        <f t="shared" si="6"/>
        <v>21</v>
      </c>
      <c r="AB18" s="32"/>
      <c r="AC18" s="32"/>
      <c r="AD18" s="38"/>
    </row>
    <row r="19" spans="1:30" x14ac:dyDescent="0.2">
      <c r="A19" s="61">
        <v>14</v>
      </c>
      <c r="B19" s="78" t="s">
        <v>133</v>
      </c>
      <c r="C19" s="140"/>
      <c r="D19" s="36"/>
      <c r="E19" s="32">
        <v>30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15">
        <f t="shared" si="4"/>
        <v>30</v>
      </c>
      <c r="Z19" s="16">
        <f t="shared" si="5"/>
        <v>1</v>
      </c>
      <c r="AA19" s="18">
        <f t="shared" si="6"/>
        <v>21</v>
      </c>
      <c r="AB19" s="32"/>
      <c r="AC19" s="32"/>
      <c r="AD19" s="38"/>
    </row>
    <row r="20" spans="1:30" x14ac:dyDescent="0.2">
      <c r="A20" s="61">
        <v>15</v>
      </c>
      <c r="B20" s="78" t="s">
        <v>134</v>
      </c>
      <c r="C20" s="140"/>
      <c r="D20" s="36"/>
      <c r="E20" s="32">
        <v>30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15">
        <f t="shared" si="4"/>
        <v>30</v>
      </c>
      <c r="Z20" s="16">
        <f t="shared" si="5"/>
        <v>1</v>
      </c>
      <c r="AA20" s="18">
        <f t="shared" si="6"/>
        <v>21</v>
      </c>
      <c r="AB20" s="32"/>
      <c r="AC20" s="32"/>
      <c r="AD20" s="38"/>
    </row>
    <row r="21" spans="1:30" ht="13.5" thickBot="1" x14ac:dyDescent="0.25">
      <c r="A21" s="61">
        <v>16</v>
      </c>
      <c r="B21" s="79" t="s">
        <v>130</v>
      </c>
      <c r="C21" s="14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2">
        <v>25</v>
      </c>
      <c r="V21" s="36"/>
      <c r="W21" s="36"/>
      <c r="X21" s="36"/>
      <c r="Y21" s="15">
        <f t="shared" si="4"/>
        <v>25</v>
      </c>
      <c r="Z21" s="16">
        <f t="shared" si="5"/>
        <v>1</v>
      </c>
      <c r="AA21" s="18">
        <f t="shared" si="6"/>
        <v>21</v>
      </c>
      <c r="AB21" s="32"/>
      <c r="AC21" s="32"/>
      <c r="AD21" s="38"/>
    </row>
    <row r="22" spans="1:30" hidden="1" x14ac:dyDescent="0.2">
      <c r="A22" s="61">
        <v>17</v>
      </c>
      <c r="B22" s="78" t="s">
        <v>13</v>
      </c>
      <c r="C22" s="69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4"/>
        <v>0</v>
      </c>
      <c r="Z22" s="16">
        <f t="shared" si="5"/>
        <v>0</v>
      </c>
      <c r="AA22" s="18">
        <f t="shared" si="6"/>
        <v>22</v>
      </c>
      <c r="AB22" s="32"/>
      <c r="AC22" s="32"/>
      <c r="AD22" s="38"/>
    </row>
    <row r="23" spans="1:30" hidden="1" x14ac:dyDescent="0.2">
      <c r="A23" s="61">
        <v>18</v>
      </c>
      <c r="B23" s="79" t="s">
        <v>38</v>
      </c>
      <c r="C23" s="6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4"/>
        <v>0</v>
      </c>
      <c r="Z23" s="16">
        <f t="shared" si="5"/>
        <v>0</v>
      </c>
      <c r="AA23" s="18">
        <f t="shared" si="6"/>
        <v>22</v>
      </c>
      <c r="AB23" s="32"/>
      <c r="AC23" s="32"/>
      <c r="AD23" s="38"/>
    </row>
    <row r="24" spans="1:30" hidden="1" x14ac:dyDescent="0.2">
      <c r="A24" s="61">
        <v>19</v>
      </c>
      <c r="B24" s="79" t="s">
        <v>45</v>
      </c>
      <c r="C24" s="6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4"/>
        <v>0</v>
      </c>
      <c r="Z24" s="16">
        <f t="shared" si="5"/>
        <v>0</v>
      </c>
      <c r="AA24" s="18">
        <f t="shared" si="6"/>
        <v>22</v>
      </c>
      <c r="AB24" s="32"/>
      <c r="AC24" s="32"/>
      <c r="AD24" s="38"/>
    </row>
    <row r="25" spans="1:30" hidden="1" x14ac:dyDescent="0.2">
      <c r="A25" s="61">
        <v>20</v>
      </c>
      <c r="B25" s="79" t="s">
        <v>42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4"/>
        <v>0</v>
      </c>
      <c r="Z25" s="16">
        <f t="shared" si="5"/>
        <v>0</v>
      </c>
      <c r="AA25" s="18">
        <f t="shared" si="6"/>
        <v>22</v>
      </c>
      <c r="AB25" s="32"/>
      <c r="AC25" s="32"/>
      <c r="AD25" s="38"/>
    </row>
    <row r="26" spans="1:30" hidden="1" x14ac:dyDescent="0.2">
      <c r="A26" s="61">
        <v>21</v>
      </c>
      <c r="B26" s="80" t="s">
        <v>43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4"/>
        <v>0</v>
      </c>
      <c r="Z26" s="16">
        <f t="shared" si="5"/>
        <v>0</v>
      </c>
      <c r="AA26" s="18">
        <f t="shared" si="6"/>
        <v>22</v>
      </c>
      <c r="AB26" s="32"/>
      <c r="AC26" s="32"/>
      <c r="AD26" s="38"/>
    </row>
    <row r="27" spans="1:30" hidden="1" x14ac:dyDescent="0.2">
      <c r="A27" s="61">
        <v>22</v>
      </c>
      <c r="B27" s="79" t="s">
        <v>44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4"/>
        <v>0</v>
      </c>
      <c r="Z27" s="16">
        <f t="shared" si="5"/>
        <v>0</v>
      </c>
      <c r="AA27" s="18">
        <f t="shared" si="6"/>
        <v>22</v>
      </c>
      <c r="AB27" s="32"/>
      <c r="AC27" s="32"/>
      <c r="AD27" s="38"/>
    </row>
    <row r="28" spans="1:30" hidden="1" x14ac:dyDescent="0.2">
      <c r="A28" s="61">
        <v>23</v>
      </c>
      <c r="B28" s="78" t="s">
        <v>39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4"/>
        <v>0</v>
      </c>
      <c r="Z28" s="16">
        <f t="shared" si="5"/>
        <v>0</v>
      </c>
      <c r="AA28" s="18">
        <f t="shared" si="6"/>
        <v>22</v>
      </c>
      <c r="AB28" s="32"/>
      <c r="AC28" s="32"/>
      <c r="AD28" s="38"/>
    </row>
    <row r="29" spans="1:30" hidden="1" x14ac:dyDescent="0.2">
      <c r="A29" s="61">
        <v>24</v>
      </c>
      <c r="B29" s="78" t="s">
        <v>49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4"/>
        <v>0</v>
      </c>
      <c r="Z29" s="16">
        <f t="shared" si="5"/>
        <v>0</v>
      </c>
      <c r="AA29" s="18">
        <f t="shared" si="6"/>
        <v>22</v>
      </c>
      <c r="AB29" s="32"/>
      <c r="AC29" s="32"/>
      <c r="AD29" s="38"/>
    </row>
    <row r="30" spans="1:30" hidden="1" x14ac:dyDescent="0.2">
      <c r="A30" s="61">
        <v>25</v>
      </c>
      <c r="B30" s="81" t="s">
        <v>69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4"/>
        <v>0</v>
      </c>
      <c r="Z30" s="16">
        <f t="shared" si="5"/>
        <v>0</v>
      </c>
      <c r="AA30" s="18">
        <f t="shared" si="6"/>
        <v>22</v>
      </c>
      <c r="AB30" s="32"/>
      <c r="AC30" s="32"/>
      <c r="AD30" s="38"/>
    </row>
    <row r="31" spans="1:30" hidden="1" x14ac:dyDescent="0.2">
      <c r="A31" s="61">
        <v>26</v>
      </c>
      <c r="B31" s="79" t="s">
        <v>4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4"/>
        <v>0</v>
      </c>
      <c r="Z31" s="16">
        <f t="shared" si="5"/>
        <v>0</v>
      </c>
      <c r="AA31" s="18">
        <f t="shared" si="6"/>
        <v>22</v>
      </c>
      <c r="AB31" s="32"/>
      <c r="AC31" s="32"/>
      <c r="AD31" s="38"/>
    </row>
    <row r="32" spans="1:30" hidden="1" x14ac:dyDescent="0.2">
      <c r="A32" s="61">
        <v>27</v>
      </c>
      <c r="B32" s="79" t="s">
        <v>51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4"/>
        <v>0</v>
      </c>
      <c r="Z32" s="16">
        <f t="shared" si="5"/>
        <v>0</v>
      </c>
      <c r="AA32" s="18">
        <f t="shared" si="6"/>
        <v>22</v>
      </c>
      <c r="AB32" s="32"/>
      <c r="AC32" s="32"/>
      <c r="AD32" s="38"/>
    </row>
    <row r="33" spans="1:30" hidden="1" x14ac:dyDescent="0.2">
      <c r="A33" s="61">
        <v>28</v>
      </c>
      <c r="B33" s="78" t="s">
        <v>46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4"/>
        <v>0</v>
      </c>
      <c r="Z33" s="16">
        <f t="shared" si="5"/>
        <v>0</v>
      </c>
      <c r="AA33" s="18">
        <f t="shared" si="6"/>
        <v>22</v>
      </c>
      <c r="AB33" s="32"/>
      <c r="AC33" s="32"/>
      <c r="AD33" s="38"/>
    </row>
    <row r="34" spans="1:30" hidden="1" x14ac:dyDescent="0.2">
      <c r="A34" s="61">
        <v>29</v>
      </c>
      <c r="B34" s="78" t="s">
        <v>71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4"/>
        <v>0</v>
      </c>
      <c r="Z34" s="16">
        <f t="shared" si="5"/>
        <v>0</v>
      </c>
      <c r="AA34" s="18">
        <f t="shared" si="6"/>
        <v>22</v>
      </c>
      <c r="AB34" s="32"/>
      <c r="AC34" s="32"/>
      <c r="AD34" s="38"/>
    </row>
    <row r="35" spans="1:30" hidden="1" x14ac:dyDescent="0.2">
      <c r="A35" s="61">
        <v>30</v>
      </c>
      <c r="B35" s="78" t="s">
        <v>140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4"/>
        <v>0</v>
      </c>
      <c r="Z35" s="16">
        <f t="shared" si="5"/>
        <v>0</v>
      </c>
      <c r="AA35" s="18">
        <f t="shared" si="6"/>
        <v>22</v>
      </c>
      <c r="AB35" s="32"/>
      <c r="AC35" s="32"/>
      <c r="AD35" s="38"/>
    </row>
    <row r="36" spans="1:30" hidden="1" x14ac:dyDescent="0.2">
      <c r="A36" s="61">
        <v>31</v>
      </c>
      <c r="B36" s="82" t="s">
        <v>48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4"/>
        <v>0</v>
      </c>
      <c r="Z36" s="16">
        <f t="shared" si="5"/>
        <v>0</v>
      </c>
      <c r="AA36" s="18">
        <f t="shared" si="6"/>
        <v>22</v>
      </c>
      <c r="AB36" s="32"/>
      <c r="AC36" s="32"/>
      <c r="AD36" s="38"/>
    </row>
    <row r="37" spans="1:30" hidden="1" x14ac:dyDescent="0.2">
      <c r="A37" s="61">
        <v>32</v>
      </c>
      <c r="B37" s="78" t="s">
        <v>50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4"/>
        <v>0</v>
      </c>
      <c r="Z37" s="16">
        <f t="shared" si="5"/>
        <v>0</v>
      </c>
      <c r="AA37" s="18">
        <f t="shared" si="6"/>
        <v>22</v>
      </c>
      <c r="AB37" s="32"/>
      <c r="AC37" s="32"/>
      <c r="AD37" s="38"/>
    </row>
    <row r="38" spans="1:30" hidden="1" x14ac:dyDescent="0.2">
      <c r="A38" s="61">
        <v>33</v>
      </c>
      <c r="B38" s="79" t="s">
        <v>60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7">SUM(C38:X38)</f>
        <v>0</v>
      </c>
      <c r="Z38" s="16">
        <f t="shared" ref="Z38:Z69" si="8">COUNTIF(C38:X38,"&gt;0")</f>
        <v>0</v>
      </c>
      <c r="AA38" s="18">
        <f t="shared" ref="AA38:AA69" si="9">Z$4-Z38</f>
        <v>22</v>
      </c>
      <c r="AB38" s="32"/>
      <c r="AC38" s="32"/>
      <c r="AD38" s="38"/>
    </row>
    <row r="39" spans="1:30" hidden="1" x14ac:dyDescent="0.2">
      <c r="A39" s="61">
        <v>34</v>
      </c>
      <c r="B39" s="83" t="s">
        <v>35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7"/>
        <v>0</v>
      </c>
      <c r="Z39" s="16">
        <f t="shared" si="8"/>
        <v>0</v>
      </c>
      <c r="AA39" s="18">
        <f t="shared" si="9"/>
        <v>22</v>
      </c>
      <c r="AB39" s="32"/>
      <c r="AC39" s="32"/>
      <c r="AD39" s="38"/>
    </row>
    <row r="40" spans="1:30" hidden="1" x14ac:dyDescent="0.2">
      <c r="A40" s="61">
        <v>35</v>
      </c>
      <c r="B40" s="84" t="s">
        <v>56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7"/>
        <v>0</v>
      </c>
      <c r="Z40" s="16">
        <f t="shared" si="8"/>
        <v>0</v>
      </c>
      <c r="AA40" s="18">
        <f t="shared" si="9"/>
        <v>22</v>
      </c>
      <c r="AB40" s="32"/>
      <c r="AC40" s="32"/>
      <c r="AD40" s="38"/>
    </row>
    <row r="41" spans="1:30" hidden="1" x14ac:dyDescent="0.2">
      <c r="A41" s="61">
        <v>36</v>
      </c>
      <c r="B41" s="83" t="s">
        <v>53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7"/>
        <v>0</v>
      </c>
      <c r="Z41" s="16">
        <f t="shared" si="8"/>
        <v>0</v>
      </c>
      <c r="AA41" s="18">
        <f t="shared" si="9"/>
        <v>22</v>
      </c>
      <c r="AB41" s="32"/>
      <c r="AC41" s="32"/>
      <c r="AD41" s="38"/>
    </row>
    <row r="42" spans="1:30" hidden="1" x14ac:dyDescent="0.2">
      <c r="A42" s="61">
        <v>37</v>
      </c>
      <c r="B42" s="83" t="s">
        <v>55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7"/>
        <v>0</v>
      </c>
      <c r="Z42" s="16">
        <f t="shared" si="8"/>
        <v>0</v>
      </c>
      <c r="AA42" s="18">
        <f t="shared" si="9"/>
        <v>22</v>
      </c>
      <c r="AB42" s="32"/>
      <c r="AC42" s="32"/>
      <c r="AD42" s="38"/>
    </row>
    <row r="43" spans="1:30" s="2" customFormat="1" hidden="1" x14ac:dyDescent="0.2">
      <c r="A43" s="61">
        <v>38</v>
      </c>
      <c r="B43" s="78" t="s">
        <v>65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7"/>
        <v>0</v>
      </c>
      <c r="Z43" s="16">
        <f t="shared" si="8"/>
        <v>0</v>
      </c>
      <c r="AA43" s="18">
        <f t="shared" si="9"/>
        <v>22</v>
      </c>
      <c r="AB43" s="32"/>
      <c r="AC43" s="32"/>
      <c r="AD43" s="38"/>
    </row>
    <row r="44" spans="1:30" s="2" customFormat="1" hidden="1" x14ac:dyDescent="0.2">
      <c r="A44" s="61">
        <v>39</v>
      </c>
      <c r="B44" s="79" t="s">
        <v>59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7"/>
        <v>0</v>
      </c>
      <c r="Z44" s="16">
        <f t="shared" si="8"/>
        <v>0</v>
      </c>
      <c r="AA44" s="18">
        <f t="shared" si="9"/>
        <v>22</v>
      </c>
      <c r="AB44" s="32"/>
      <c r="AC44" s="32"/>
      <c r="AD44" s="38"/>
    </row>
    <row r="45" spans="1:30" s="2" customFormat="1" hidden="1" x14ac:dyDescent="0.2">
      <c r="A45" s="61">
        <v>40</v>
      </c>
      <c r="B45" s="79" t="s">
        <v>61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7"/>
        <v>0</v>
      </c>
      <c r="Z45" s="16">
        <f t="shared" si="8"/>
        <v>0</v>
      </c>
      <c r="AA45" s="18">
        <f t="shared" si="9"/>
        <v>22</v>
      </c>
      <c r="AB45" s="32"/>
      <c r="AC45" s="32"/>
      <c r="AD45" s="38"/>
    </row>
    <row r="46" spans="1:30" s="2" customFormat="1" hidden="1" x14ac:dyDescent="0.2">
      <c r="A46" s="61">
        <v>41</v>
      </c>
      <c r="B46" s="78" t="s">
        <v>72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7"/>
        <v>0</v>
      </c>
      <c r="Z46" s="16">
        <f t="shared" si="8"/>
        <v>0</v>
      </c>
      <c r="AA46" s="18">
        <f t="shared" si="9"/>
        <v>22</v>
      </c>
      <c r="AB46" s="32"/>
      <c r="AC46" s="32"/>
      <c r="AD46" s="38"/>
    </row>
    <row r="47" spans="1:30" s="2" customFormat="1" hidden="1" x14ac:dyDescent="0.2">
      <c r="A47" s="61">
        <v>42</v>
      </c>
      <c r="B47" s="79" t="s">
        <v>70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7"/>
        <v>0</v>
      </c>
      <c r="Z47" s="16">
        <f t="shared" si="8"/>
        <v>0</v>
      </c>
      <c r="AA47" s="18">
        <f t="shared" si="9"/>
        <v>22</v>
      </c>
      <c r="AB47" s="32"/>
      <c r="AC47" s="32"/>
      <c r="AD47" s="38"/>
    </row>
    <row r="48" spans="1:30" s="2" customFormat="1" hidden="1" x14ac:dyDescent="0.2">
      <c r="A48" s="61">
        <v>43</v>
      </c>
      <c r="B48" s="79" t="s">
        <v>58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7"/>
        <v>0</v>
      </c>
      <c r="Z48" s="16">
        <f t="shared" si="8"/>
        <v>0</v>
      </c>
      <c r="AA48" s="18">
        <f t="shared" si="9"/>
        <v>22</v>
      </c>
      <c r="AB48" s="32"/>
      <c r="AC48" s="32"/>
      <c r="AD48" s="38"/>
    </row>
    <row r="49" spans="1:30" s="2" customFormat="1" hidden="1" x14ac:dyDescent="0.2">
      <c r="A49" s="61">
        <v>44</v>
      </c>
      <c r="B49" s="78" t="s">
        <v>66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7"/>
        <v>0</v>
      </c>
      <c r="Z49" s="16">
        <f t="shared" si="8"/>
        <v>0</v>
      </c>
      <c r="AA49" s="18">
        <f t="shared" si="9"/>
        <v>22</v>
      </c>
      <c r="AB49" s="32"/>
      <c r="AC49" s="32"/>
      <c r="AD49" s="38"/>
    </row>
    <row r="50" spans="1:30" s="2" customFormat="1" hidden="1" x14ac:dyDescent="0.2">
      <c r="A50" s="61">
        <v>45</v>
      </c>
      <c r="B50" s="78" t="s">
        <v>67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7"/>
        <v>0</v>
      </c>
      <c r="Z50" s="16">
        <f t="shared" si="8"/>
        <v>0</v>
      </c>
      <c r="AA50" s="18">
        <f t="shared" si="9"/>
        <v>22</v>
      </c>
      <c r="AB50" s="32"/>
      <c r="AC50" s="32"/>
      <c r="AD50" s="38"/>
    </row>
    <row r="51" spans="1:30" s="2" customFormat="1" hidden="1" x14ac:dyDescent="0.2">
      <c r="A51" s="61">
        <v>46</v>
      </c>
      <c r="B51" s="78" t="s">
        <v>68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7"/>
        <v>0</v>
      </c>
      <c r="Z51" s="16">
        <f t="shared" si="8"/>
        <v>0</v>
      </c>
      <c r="AA51" s="18">
        <f t="shared" si="9"/>
        <v>22</v>
      </c>
      <c r="AB51" s="32"/>
      <c r="AC51" s="32"/>
      <c r="AD51" s="38"/>
    </row>
    <row r="52" spans="1:30" s="2" customFormat="1" hidden="1" x14ac:dyDescent="0.2">
      <c r="A52" s="61">
        <v>47</v>
      </c>
      <c r="B52" s="78" t="s">
        <v>2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7"/>
        <v>0</v>
      </c>
      <c r="Z52" s="16">
        <f t="shared" si="8"/>
        <v>0</v>
      </c>
      <c r="AA52" s="18">
        <f t="shared" si="9"/>
        <v>22</v>
      </c>
      <c r="AB52" s="32"/>
      <c r="AC52" s="32"/>
      <c r="AD52" s="38"/>
    </row>
    <row r="53" spans="1:30" s="2" customFormat="1" hidden="1" x14ac:dyDescent="0.2">
      <c r="A53" s="61">
        <v>48</v>
      </c>
      <c r="B53" s="82" t="s">
        <v>76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7"/>
        <v>0</v>
      </c>
      <c r="Z53" s="16">
        <f t="shared" si="8"/>
        <v>0</v>
      </c>
      <c r="AA53" s="18">
        <f t="shared" si="9"/>
        <v>22</v>
      </c>
      <c r="AB53" s="32"/>
      <c r="AC53" s="32"/>
      <c r="AD53" s="38"/>
    </row>
    <row r="54" spans="1:30" s="2" customFormat="1" hidden="1" x14ac:dyDescent="0.2">
      <c r="A54" s="61">
        <v>49</v>
      </c>
      <c r="B54" s="82" t="s">
        <v>77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7"/>
        <v>0</v>
      </c>
      <c r="Z54" s="16">
        <f t="shared" si="8"/>
        <v>0</v>
      </c>
      <c r="AA54" s="18">
        <f t="shared" si="9"/>
        <v>22</v>
      </c>
      <c r="AB54" s="32"/>
      <c r="AC54" s="32"/>
      <c r="AD54" s="38"/>
    </row>
    <row r="55" spans="1:30" s="2" customFormat="1" hidden="1" x14ac:dyDescent="0.2">
      <c r="A55" s="61">
        <v>50</v>
      </c>
      <c r="B55" s="82" t="s">
        <v>78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7"/>
        <v>0</v>
      </c>
      <c r="Z55" s="16">
        <f t="shared" si="8"/>
        <v>0</v>
      </c>
      <c r="AA55" s="18">
        <f t="shared" si="9"/>
        <v>22</v>
      </c>
      <c r="AB55" s="32"/>
      <c r="AC55" s="32"/>
      <c r="AD55" s="38"/>
    </row>
    <row r="56" spans="1:30" s="2" customFormat="1" hidden="1" x14ac:dyDescent="0.2">
      <c r="A56" s="61">
        <v>51</v>
      </c>
      <c r="B56" s="82" t="s">
        <v>79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7"/>
        <v>0</v>
      </c>
      <c r="Z56" s="16">
        <f t="shared" si="8"/>
        <v>0</v>
      </c>
      <c r="AA56" s="18">
        <f t="shared" si="9"/>
        <v>22</v>
      </c>
      <c r="AB56" s="32"/>
      <c r="AC56" s="32"/>
      <c r="AD56" s="38"/>
    </row>
    <row r="57" spans="1:30" s="2" customFormat="1" hidden="1" x14ac:dyDescent="0.2">
      <c r="A57" s="61">
        <v>52</v>
      </c>
      <c r="B57" s="79" t="s">
        <v>73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7"/>
        <v>0</v>
      </c>
      <c r="Z57" s="16">
        <f t="shared" si="8"/>
        <v>0</v>
      </c>
      <c r="AA57" s="18">
        <f t="shared" si="9"/>
        <v>22</v>
      </c>
      <c r="AB57" s="32"/>
      <c r="AC57" s="32"/>
      <c r="AD57" s="38"/>
    </row>
    <row r="58" spans="1:30" s="2" customFormat="1" hidden="1" x14ac:dyDescent="0.2">
      <c r="A58" s="61">
        <v>53</v>
      </c>
      <c r="B58" s="79" t="s">
        <v>74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7"/>
        <v>0</v>
      </c>
      <c r="Z58" s="16">
        <f t="shared" si="8"/>
        <v>0</v>
      </c>
      <c r="AA58" s="18">
        <f t="shared" si="9"/>
        <v>22</v>
      </c>
      <c r="AB58" s="32"/>
      <c r="AC58" s="32"/>
      <c r="AD58" s="38"/>
    </row>
    <row r="59" spans="1:30" s="2" customFormat="1" hidden="1" x14ac:dyDescent="0.2">
      <c r="A59" s="61">
        <v>54</v>
      </c>
      <c r="B59" s="79" t="s">
        <v>75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7"/>
        <v>0</v>
      </c>
      <c r="Z59" s="16">
        <f t="shared" si="8"/>
        <v>0</v>
      </c>
      <c r="AA59" s="18">
        <f t="shared" si="9"/>
        <v>22</v>
      </c>
      <c r="AB59" s="32"/>
      <c r="AC59" s="32"/>
      <c r="AD59" s="38"/>
    </row>
    <row r="60" spans="1:30" s="2" customFormat="1" hidden="1" x14ac:dyDescent="0.2">
      <c r="A60" s="61">
        <v>55</v>
      </c>
      <c r="B60" s="79" t="s">
        <v>62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7"/>
        <v>0</v>
      </c>
      <c r="Z60" s="16">
        <f t="shared" si="8"/>
        <v>0</v>
      </c>
      <c r="AA60" s="18">
        <f t="shared" si="9"/>
        <v>22</v>
      </c>
      <c r="AB60" s="32"/>
      <c r="AC60" s="32"/>
      <c r="AD60" s="38"/>
    </row>
    <row r="61" spans="1:30" s="2" customFormat="1" hidden="1" x14ac:dyDescent="0.2">
      <c r="A61" s="61">
        <v>56</v>
      </c>
      <c r="B61" s="78" t="s">
        <v>34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7"/>
        <v>0</v>
      </c>
      <c r="Z61" s="16">
        <f t="shared" si="8"/>
        <v>0</v>
      </c>
      <c r="AA61" s="18">
        <f t="shared" si="9"/>
        <v>22</v>
      </c>
      <c r="AB61" s="32"/>
      <c r="AC61" s="32"/>
      <c r="AD61" s="38"/>
    </row>
    <row r="62" spans="1:30" s="2" customFormat="1" hidden="1" x14ac:dyDescent="0.2">
      <c r="A62" s="61">
        <v>57</v>
      </c>
      <c r="B62" s="79" t="s">
        <v>9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7"/>
        <v>0</v>
      </c>
      <c r="Z62" s="16">
        <f t="shared" si="8"/>
        <v>0</v>
      </c>
      <c r="AA62" s="18">
        <f t="shared" si="9"/>
        <v>22</v>
      </c>
      <c r="AB62" s="32"/>
      <c r="AC62" s="32"/>
      <c r="AD62" s="38"/>
    </row>
    <row r="63" spans="1:30" s="2" customFormat="1" hidden="1" x14ac:dyDescent="0.2">
      <c r="A63" s="61">
        <v>58</v>
      </c>
      <c r="B63" s="78" t="s">
        <v>11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7"/>
        <v>0</v>
      </c>
      <c r="Z63" s="16">
        <f t="shared" si="8"/>
        <v>0</v>
      </c>
      <c r="AA63" s="18">
        <f t="shared" si="9"/>
        <v>22</v>
      </c>
      <c r="AB63" s="32"/>
      <c r="AC63" s="32"/>
      <c r="AD63" s="38"/>
    </row>
    <row r="64" spans="1:30" s="2" customFormat="1" hidden="1" x14ac:dyDescent="0.2">
      <c r="A64" s="61">
        <v>59</v>
      </c>
      <c r="B64" s="79" t="s">
        <v>40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7"/>
        <v>0</v>
      </c>
      <c r="Z64" s="16">
        <f t="shared" si="8"/>
        <v>0</v>
      </c>
      <c r="AA64" s="18">
        <f t="shared" si="9"/>
        <v>22</v>
      </c>
      <c r="AB64" s="32"/>
      <c r="AC64" s="32"/>
      <c r="AD64" s="38"/>
    </row>
    <row r="65" spans="1:30" s="2" customFormat="1" hidden="1" x14ac:dyDescent="0.2">
      <c r="A65" s="61">
        <v>60</v>
      </c>
      <c r="B65" s="79" t="s">
        <v>64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7"/>
        <v>0</v>
      </c>
      <c r="Z65" s="16">
        <f t="shared" si="8"/>
        <v>0</v>
      </c>
      <c r="AA65" s="18">
        <f t="shared" si="9"/>
        <v>22</v>
      </c>
      <c r="AB65" s="32"/>
      <c r="AC65" s="32"/>
      <c r="AD65" s="38"/>
    </row>
    <row r="66" spans="1:30" s="2" customFormat="1" hidden="1" x14ac:dyDescent="0.2">
      <c r="A66" s="61">
        <v>61</v>
      </c>
      <c r="B66" s="78" t="s">
        <v>5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7"/>
        <v>0</v>
      </c>
      <c r="Z66" s="16">
        <f t="shared" si="8"/>
        <v>0</v>
      </c>
      <c r="AA66" s="18">
        <f t="shared" si="9"/>
        <v>22</v>
      </c>
      <c r="AB66" s="32"/>
      <c r="AC66" s="32"/>
      <c r="AD66" s="38"/>
    </row>
    <row r="67" spans="1:30" s="2" customFormat="1" hidden="1" x14ac:dyDescent="0.2">
      <c r="A67" s="61">
        <v>62</v>
      </c>
      <c r="B67" s="79" t="s">
        <v>6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7"/>
        <v>0</v>
      </c>
      <c r="Z67" s="16">
        <f t="shared" si="8"/>
        <v>0</v>
      </c>
      <c r="AA67" s="18">
        <f t="shared" si="9"/>
        <v>22</v>
      </c>
      <c r="AB67" s="32"/>
      <c r="AC67" s="32"/>
      <c r="AD67" s="38"/>
    </row>
    <row r="68" spans="1:30" s="2" customFormat="1" hidden="1" x14ac:dyDescent="0.2">
      <c r="A68" s="61">
        <v>63</v>
      </c>
      <c r="B68" s="78" t="s">
        <v>30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7"/>
        <v>0</v>
      </c>
      <c r="Z68" s="16">
        <f t="shared" si="8"/>
        <v>0</v>
      </c>
      <c r="AA68" s="18">
        <f t="shared" si="9"/>
        <v>22</v>
      </c>
      <c r="AB68" s="32"/>
      <c r="AC68" s="32"/>
      <c r="AD68" s="38"/>
    </row>
    <row r="69" spans="1:30" s="2" customFormat="1" hidden="1" x14ac:dyDescent="0.2">
      <c r="A69" s="61">
        <v>64</v>
      </c>
      <c r="B69" s="82" t="s">
        <v>27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7"/>
        <v>0</v>
      </c>
      <c r="Z69" s="16">
        <f t="shared" si="8"/>
        <v>0</v>
      </c>
      <c r="AA69" s="18">
        <f t="shared" si="9"/>
        <v>22</v>
      </c>
      <c r="AB69" s="32"/>
      <c r="AC69" s="32"/>
      <c r="AD69" s="38"/>
    </row>
    <row r="70" spans="1:30" s="2" customFormat="1" hidden="1" x14ac:dyDescent="0.2">
      <c r="A70" s="61">
        <v>65</v>
      </c>
      <c r="B70" s="78" t="s">
        <v>3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89" si="10">SUM(C70:X70)</f>
        <v>0</v>
      </c>
      <c r="Z70" s="16">
        <f t="shared" ref="Z70:Z89" si="11">COUNTIF(C70:X70,"&gt;0")</f>
        <v>0</v>
      </c>
      <c r="AA70" s="18">
        <f t="shared" ref="AA70:AA89" si="12">Z$4-Z70</f>
        <v>22</v>
      </c>
      <c r="AB70" s="32"/>
      <c r="AC70" s="32"/>
      <c r="AD70" s="38"/>
    </row>
    <row r="71" spans="1:30" hidden="1" x14ac:dyDescent="0.2">
      <c r="A71" s="61">
        <v>66</v>
      </c>
      <c r="B71" s="82" t="s">
        <v>57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10"/>
        <v>0</v>
      </c>
      <c r="Z71" s="16">
        <f t="shared" si="11"/>
        <v>0</v>
      </c>
      <c r="AA71" s="18">
        <f t="shared" si="12"/>
        <v>22</v>
      </c>
      <c r="AB71" s="32"/>
      <c r="AC71" s="32"/>
      <c r="AD71" s="38"/>
    </row>
    <row r="72" spans="1:30" hidden="1" x14ac:dyDescent="0.2">
      <c r="A72" s="61">
        <v>67</v>
      </c>
      <c r="B72" s="78" t="s">
        <v>28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10"/>
        <v>0</v>
      </c>
      <c r="Z72" s="16">
        <f t="shared" si="11"/>
        <v>0</v>
      </c>
      <c r="AA72" s="18">
        <f t="shared" si="12"/>
        <v>22</v>
      </c>
      <c r="AB72" s="32"/>
      <c r="AC72" s="32"/>
      <c r="AD72" s="38"/>
    </row>
    <row r="73" spans="1:30" hidden="1" x14ac:dyDescent="0.2">
      <c r="A73" s="61">
        <v>68</v>
      </c>
      <c r="B73" s="78" t="s">
        <v>23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10"/>
        <v>0</v>
      </c>
      <c r="Z73" s="16">
        <f t="shared" si="11"/>
        <v>0</v>
      </c>
      <c r="AA73" s="18">
        <f t="shared" si="12"/>
        <v>22</v>
      </c>
      <c r="AB73" s="32"/>
      <c r="AC73" s="32"/>
      <c r="AD73" s="38"/>
    </row>
    <row r="74" spans="1:30" hidden="1" x14ac:dyDescent="0.2">
      <c r="A74" s="61">
        <v>69</v>
      </c>
      <c r="B74" s="79" t="s">
        <v>29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10"/>
        <v>0</v>
      </c>
      <c r="Z74" s="16">
        <f t="shared" si="11"/>
        <v>0</v>
      </c>
      <c r="AA74" s="18">
        <f t="shared" si="12"/>
        <v>22</v>
      </c>
      <c r="AB74" s="32"/>
      <c r="AC74" s="32"/>
      <c r="AD74" s="38"/>
    </row>
    <row r="75" spans="1:30" hidden="1" x14ac:dyDescent="0.2">
      <c r="A75" s="61">
        <v>70</v>
      </c>
      <c r="B75" s="79" t="s">
        <v>25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10"/>
        <v>0</v>
      </c>
      <c r="Z75" s="16">
        <f t="shared" si="11"/>
        <v>0</v>
      </c>
      <c r="AA75" s="18">
        <f t="shared" si="12"/>
        <v>22</v>
      </c>
      <c r="AB75" s="32"/>
      <c r="AC75" s="32"/>
      <c r="AD75" s="38"/>
    </row>
    <row r="76" spans="1:30" s="1" customFormat="1" hidden="1" x14ac:dyDescent="0.2">
      <c r="A76" s="61">
        <v>71</v>
      </c>
      <c r="B76" s="82" t="s">
        <v>26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10"/>
        <v>0</v>
      </c>
      <c r="Z76" s="16">
        <f t="shared" si="11"/>
        <v>0</v>
      </c>
      <c r="AA76" s="18">
        <f t="shared" si="12"/>
        <v>22</v>
      </c>
      <c r="AB76" s="32"/>
      <c r="AC76" s="32"/>
      <c r="AD76" s="38"/>
    </row>
    <row r="77" spans="1:30" hidden="1" x14ac:dyDescent="0.2">
      <c r="A77" s="61">
        <v>72</v>
      </c>
      <c r="B77" s="82" t="s">
        <v>24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10"/>
        <v>0</v>
      </c>
      <c r="Z77" s="16">
        <f t="shared" si="11"/>
        <v>0</v>
      </c>
      <c r="AA77" s="18">
        <f t="shared" si="12"/>
        <v>22</v>
      </c>
      <c r="AB77" s="32"/>
      <c r="AC77" s="32"/>
      <c r="AD77" s="38"/>
    </row>
    <row r="78" spans="1:30" hidden="1" x14ac:dyDescent="0.2">
      <c r="A78" s="61">
        <v>73</v>
      </c>
      <c r="B78" s="79" t="s">
        <v>21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10"/>
        <v>0</v>
      </c>
      <c r="Z78" s="16">
        <f t="shared" si="11"/>
        <v>0</v>
      </c>
      <c r="AA78" s="18">
        <f t="shared" si="12"/>
        <v>22</v>
      </c>
      <c r="AB78" s="32"/>
      <c r="AC78" s="32"/>
      <c r="AD78" s="38"/>
    </row>
    <row r="79" spans="1:30" s="1" customFormat="1" hidden="1" x14ac:dyDescent="0.2">
      <c r="A79" s="61">
        <v>74</v>
      </c>
      <c r="B79" s="78" t="s">
        <v>12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10"/>
        <v>0</v>
      </c>
      <c r="Z79" s="16">
        <f t="shared" si="11"/>
        <v>0</v>
      </c>
      <c r="AA79" s="18">
        <f t="shared" si="12"/>
        <v>22</v>
      </c>
      <c r="AB79" s="32"/>
      <c r="AC79" s="32"/>
      <c r="AD79" s="38"/>
    </row>
    <row r="80" spans="1:30" hidden="1" x14ac:dyDescent="0.2">
      <c r="A80" s="61">
        <v>75</v>
      </c>
      <c r="B80" s="79" t="s">
        <v>7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10"/>
        <v>0</v>
      </c>
      <c r="Z80" s="16">
        <f t="shared" si="11"/>
        <v>0</v>
      </c>
      <c r="AA80" s="18">
        <f t="shared" si="12"/>
        <v>22</v>
      </c>
      <c r="AB80" s="32"/>
      <c r="AC80" s="32"/>
      <c r="AD80" s="38"/>
    </row>
    <row r="81" spans="1:30" hidden="1" x14ac:dyDescent="0.2">
      <c r="A81" s="61">
        <v>76</v>
      </c>
      <c r="B81" s="78" t="s">
        <v>18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10"/>
        <v>0</v>
      </c>
      <c r="Z81" s="16">
        <f t="shared" si="11"/>
        <v>0</v>
      </c>
      <c r="AA81" s="18">
        <f t="shared" si="12"/>
        <v>22</v>
      </c>
      <c r="AB81" s="32"/>
      <c r="AC81" s="32"/>
      <c r="AD81" s="38"/>
    </row>
    <row r="82" spans="1:30" hidden="1" x14ac:dyDescent="0.2">
      <c r="A82" s="61">
        <v>77</v>
      </c>
      <c r="B82" s="78" t="s">
        <v>19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10"/>
        <v>0</v>
      </c>
      <c r="Z82" s="16">
        <f t="shared" si="11"/>
        <v>0</v>
      </c>
      <c r="AA82" s="18">
        <f t="shared" si="12"/>
        <v>22</v>
      </c>
      <c r="AB82" s="32"/>
      <c r="AC82" s="32"/>
      <c r="AD82" s="38"/>
    </row>
    <row r="83" spans="1:30" hidden="1" x14ac:dyDescent="0.2">
      <c r="A83" s="61">
        <v>78</v>
      </c>
      <c r="B83" s="78" t="s">
        <v>17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5">
        <f t="shared" si="10"/>
        <v>0</v>
      </c>
      <c r="Z83" s="16">
        <f t="shared" si="11"/>
        <v>0</v>
      </c>
      <c r="AA83" s="18">
        <f t="shared" si="12"/>
        <v>22</v>
      </c>
      <c r="AB83" s="32"/>
      <c r="AC83" s="32"/>
      <c r="AD83" s="38"/>
    </row>
    <row r="84" spans="1:30" hidden="1" x14ac:dyDescent="0.2">
      <c r="A84" s="61">
        <v>79</v>
      </c>
      <c r="B84" s="78" t="s">
        <v>20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>
        <f t="shared" si="10"/>
        <v>0</v>
      </c>
      <c r="Z84" s="16">
        <f t="shared" si="11"/>
        <v>0</v>
      </c>
      <c r="AA84" s="18">
        <f t="shared" si="12"/>
        <v>22</v>
      </c>
      <c r="AB84" s="32"/>
      <c r="AC84" s="32"/>
      <c r="AD84" s="38"/>
    </row>
    <row r="85" spans="1:30" hidden="1" x14ac:dyDescent="0.2">
      <c r="A85" s="61">
        <v>80</v>
      </c>
      <c r="B85" s="79" t="s">
        <v>14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15">
        <f t="shared" si="10"/>
        <v>0</v>
      </c>
      <c r="Z85" s="16">
        <f t="shared" si="11"/>
        <v>0</v>
      </c>
      <c r="AA85" s="18">
        <f t="shared" si="12"/>
        <v>22</v>
      </c>
      <c r="AB85" s="32"/>
      <c r="AC85" s="32"/>
      <c r="AD85" s="38"/>
    </row>
    <row r="86" spans="1:30" hidden="1" x14ac:dyDescent="0.2">
      <c r="A86" s="61">
        <v>81</v>
      </c>
      <c r="B86" s="79" t="s">
        <v>15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5">
        <f t="shared" si="10"/>
        <v>0</v>
      </c>
      <c r="Z86" s="16">
        <f t="shared" si="11"/>
        <v>0</v>
      </c>
      <c r="AA86" s="18">
        <f t="shared" si="12"/>
        <v>22</v>
      </c>
      <c r="AB86" s="32"/>
      <c r="AC86" s="32"/>
      <c r="AD86" s="38"/>
    </row>
    <row r="87" spans="1:30" s="2" customFormat="1" hidden="1" x14ac:dyDescent="0.2">
      <c r="A87" s="61">
        <v>82</v>
      </c>
      <c r="B87" s="79" t="s">
        <v>10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15">
        <f t="shared" si="10"/>
        <v>0</v>
      </c>
      <c r="Z87" s="16">
        <f t="shared" si="11"/>
        <v>0</v>
      </c>
      <c r="AA87" s="18">
        <f t="shared" si="12"/>
        <v>22</v>
      </c>
      <c r="AB87" s="32"/>
      <c r="AC87" s="32"/>
      <c r="AD87" s="38"/>
    </row>
    <row r="88" spans="1:30" s="2" customFormat="1" hidden="1" x14ac:dyDescent="0.2">
      <c r="A88" s="61">
        <v>83</v>
      </c>
      <c r="B88" s="84" t="s">
        <v>16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5">
        <f t="shared" si="10"/>
        <v>0</v>
      </c>
      <c r="Z88" s="16">
        <f t="shared" si="11"/>
        <v>0</v>
      </c>
      <c r="AA88" s="18">
        <f t="shared" si="12"/>
        <v>22</v>
      </c>
      <c r="AB88" s="32"/>
      <c r="AC88" s="32"/>
      <c r="AD88" s="38"/>
    </row>
    <row r="89" spans="1:30" s="2" customFormat="1" ht="13.5" hidden="1" thickBot="1" x14ac:dyDescent="0.25">
      <c r="A89" s="61">
        <v>84</v>
      </c>
      <c r="B89" s="83" t="s">
        <v>8</v>
      </c>
      <c r="C89" s="33"/>
      <c r="D89" s="33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19">
        <f t="shared" si="10"/>
        <v>0</v>
      </c>
      <c r="Z89" s="20">
        <f t="shared" si="11"/>
        <v>0</v>
      </c>
      <c r="AA89" s="21">
        <f t="shared" si="12"/>
        <v>22</v>
      </c>
      <c r="AB89" s="34"/>
      <c r="AC89" s="34"/>
      <c r="AD89" s="39"/>
    </row>
    <row r="90" spans="1:30" x14ac:dyDescent="0.2">
      <c r="A90" s="64"/>
      <c r="B90" s="85" t="s">
        <v>80</v>
      </c>
      <c r="C90" s="70">
        <v>4</v>
      </c>
      <c r="D90" s="70">
        <v>8</v>
      </c>
      <c r="E90" s="70">
        <v>10</v>
      </c>
      <c r="F90" s="70">
        <v>5</v>
      </c>
      <c r="G90" s="70">
        <v>3</v>
      </c>
      <c r="H90" s="70">
        <v>0</v>
      </c>
      <c r="I90" s="70">
        <v>-1</v>
      </c>
      <c r="J90" s="70">
        <v>3</v>
      </c>
      <c r="K90" s="70">
        <v>4</v>
      </c>
      <c r="L90" s="70">
        <v>-3</v>
      </c>
      <c r="M90" s="70">
        <v>-1</v>
      </c>
      <c r="N90" s="70">
        <v>4</v>
      </c>
      <c r="O90" s="70">
        <v>1</v>
      </c>
      <c r="P90" s="70">
        <v>0</v>
      </c>
      <c r="Q90" s="70">
        <v>-2</v>
      </c>
      <c r="R90" s="70">
        <v>0</v>
      </c>
      <c r="S90" s="70">
        <v>-1</v>
      </c>
      <c r="T90" s="70">
        <v>2</v>
      </c>
      <c r="U90" s="70">
        <v>3</v>
      </c>
      <c r="V90" s="70">
        <v>10</v>
      </c>
      <c r="W90" s="70">
        <v>11</v>
      </c>
      <c r="X90" s="70">
        <v>12</v>
      </c>
      <c r="Y90" s="22"/>
      <c r="Z90" s="23"/>
      <c r="AA90" s="24">
        <f>AVERAGE(C90:X90)</f>
        <v>3.2727272727272729</v>
      </c>
      <c r="AB90" s="49">
        <f>SUM(AB6:AB24)</f>
        <v>25</v>
      </c>
      <c r="AC90" s="49">
        <f>SUM(AC6:AC24)</f>
        <v>8</v>
      </c>
      <c r="AD90" s="118">
        <f>SUM(AD6:AD24)</f>
        <v>22</v>
      </c>
    </row>
    <row r="91" spans="1:30" ht="46.5" x14ac:dyDescent="0.2">
      <c r="A91" s="105"/>
      <c r="B91" s="77" t="s">
        <v>123</v>
      </c>
      <c r="C91" s="119" t="s">
        <v>125</v>
      </c>
      <c r="D91" s="119" t="s">
        <v>126</v>
      </c>
      <c r="E91" s="119" t="s">
        <v>126</v>
      </c>
      <c r="F91" s="119" t="s">
        <v>135</v>
      </c>
      <c r="G91" s="119" t="s">
        <v>138</v>
      </c>
      <c r="H91" s="119" t="s">
        <v>142</v>
      </c>
      <c r="I91" s="119" t="s">
        <v>147</v>
      </c>
      <c r="J91" s="119" t="s">
        <v>135</v>
      </c>
      <c r="K91" s="119" t="s">
        <v>126</v>
      </c>
      <c r="L91" s="119" t="s">
        <v>126</v>
      </c>
      <c r="M91" s="119" t="s">
        <v>126</v>
      </c>
      <c r="N91" s="119" t="s">
        <v>125</v>
      </c>
      <c r="O91" s="119" t="s">
        <v>138</v>
      </c>
      <c r="P91" s="119" t="s">
        <v>126</v>
      </c>
      <c r="Q91" s="119" t="s">
        <v>125</v>
      </c>
      <c r="R91" s="119" t="s">
        <v>138</v>
      </c>
      <c r="S91" s="119" t="s">
        <v>126</v>
      </c>
      <c r="T91" s="119" t="s">
        <v>126</v>
      </c>
      <c r="U91" s="119" t="s">
        <v>125</v>
      </c>
      <c r="V91" s="119" t="s">
        <v>125</v>
      </c>
      <c r="W91" s="119" t="s">
        <v>125</v>
      </c>
      <c r="X91" s="119" t="s">
        <v>126</v>
      </c>
      <c r="Y91" s="107"/>
      <c r="Z91" s="108"/>
      <c r="AA91" s="109"/>
      <c r="AB91" s="110"/>
      <c r="AC91" s="110"/>
      <c r="AD91" s="111"/>
    </row>
    <row r="92" spans="1:30" x14ac:dyDescent="0.2">
      <c r="A92" s="65"/>
      <c r="B92" s="79" t="s">
        <v>83</v>
      </c>
      <c r="C92" s="127">
        <v>21.1</v>
      </c>
      <c r="D92" s="127">
        <v>14.1</v>
      </c>
      <c r="E92" s="127">
        <v>16.3</v>
      </c>
      <c r="F92" s="127">
        <v>16</v>
      </c>
      <c r="G92" s="127">
        <v>15.3</v>
      </c>
      <c r="H92" s="127">
        <v>15.2</v>
      </c>
      <c r="I92" s="127">
        <v>17</v>
      </c>
      <c r="J92" s="127">
        <v>17.8</v>
      </c>
      <c r="K92" s="127">
        <v>19.3</v>
      </c>
      <c r="L92" s="127">
        <v>15.9</v>
      </c>
      <c r="M92" s="127">
        <v>14.8</v>
      </c>
      <c r="N92" s="127">
        <v>15.7</v>
      </c>
      <c r="O92" s="127">
        <v>14.7</v>
      </c>
      <c r="P92" s="127">
        <v>15.5</v>
      </c>
      <c r="Q92" s="127">
        <v>16</v>
      </c>
      <c r="R92" s="127">
        <v>16</v>
      </c>
      <c r="S92" s="127">
        <v>16</v>
      </c>
      <c r="T92" s="127">
        <v>16.7</v>
      </c>
      <c r="U92" s="127">
        <v>15.1</v>
      </c>
      <c r="V92" s="127">
        <v>16.3</v>
      </c>
      <c r="W92" s="127">
        <v>16</v>
      </c>
      <c r="X92" s="127">
        <v>15.7</v>
      </c>
      <c r="Y92" s="25"/>
      <c r="Z92" s="9"/>
      <c r="AA92" s="26">
        <f>AVERAGE(C92:X92)</f>
        <v>16.204545454545457</v>
      </c>
      <c r="AB92" s="6"/>
      <c r="AC92" s="6"/>
      <c r="AD92" s="41"/>
    </row>
    <row r="93" spans="1:30" x14ac:dyDescent="0.2">
      <c r="A93" s="65"/>
      <c r="B93" s="79" t="s">
        <v>127</v>
      </c>
      <c r="C93" s="128">
        <v>4.7222222222222221E-2</v>
      </c>
      <c r="D93" s="128">
        <v>7.0833333333333331E-2</v>
      </c>
      <c r="E93" s="128">
        <v>7.7083333333333337E-2</v>
      </c>
      <c r="F93" s="128">
        <v>7.0833333333333331E-2</v>
      </c>
      <c r="G93" s="128">
        <v>7.9861111111111105E-2</v>
      </c>
      <c r="H93" s="128">
        <v>8.6805555555555566E-2</v>
      </c>
      <c r="I93" s="128">
        <v>6.8749999999999992E-2</v>
      </c>
      <c r="J93" s="128">
        <v>7.4999999999999997E-2</v>
      </c>
      <c r="K93" s="128">
        <v>7.6388888888888895E-2</v>
      </c>
      <c r="L93" s="128">
        <v>7.0833333333333331E-2</v>
      </c>
      <c r="M93" s="128">
        <v>6.3888888888888884E-2</v>
      </c>
      <c r="N93" s="128">
        <v>7.4305555555555555E-2</v>
      </c>
      <c r="O93" s="128">
        <v>7.2222222222222229E-2</v>
      </c>
      <c r="P93" s="128">
        <v>6.805555555555555E-2</v>
      </c>
      <c r="Q93" s="128">
        <v>7.6388888888888895E-2</v>
      </c>
      <c r="R93" s="128">
        <v>7.6388888888888895E-2</v>
      </c>
      <c r="S93" s="128">
        <v>7.6388888888888895E-2</v>
      </c>
      <c r="T93" s="128">
        <v>8.7500000000000008E-2</v>
      </c>
      <c r="U93" s="128">
        <v>7.013888888888889E-2</v>
      </c>
      <c r="V93" s="128">
        <v>0.10972222222222222</v>
      </c>
      <c r="W93" s="128">
        <v>0.10625</v>
      </c>
      <c r="X93" s="128">
        <v>7.1527777777777787E-2</v>
      </c>
      <c r="Y93" s="114"/>
      <c r="Z93" s="115"/>
      <c r="AA93" s="116">
        <f>AVERAGE(C93:X93)</f>
        <v>7.6199494949494948E-2</v>
      </c>
      <c r="AB93" s="6"/>
      <c r="AC93" s="6"/>
      <c r="AD93" s="41"/>
    </row>
    <row r="94" spans="1:30" ht="63.75" x14ac:dyDescent="0.2">
      <c r="A94" s="65"/>
      <c r="B94" s="79" t="s">
        <v>84</v>
      </c>
      <c r="C94" s="100"/>
      <c r="D94" s="100" t="s">
        <v>145</v>
      </c>
      <c r="E94" s="100"/>
      <c r="F94" s="100"/>
      <c r="G94" s="100" t="s">
        <v>144</v>
      </c>
      <c r="H94" s="100"/>
      <c r="I94" s="100" t="s">
        <v>95</v>
      </c>
      <c r="J94" s="100" t="s">
        <v>149</v>
      </c>
      <c r="K94" s="100"/>
      <c r="L94" s="100" t="s">
        <v>95</v>
      </c>
      <c r="M94" s="100" t="s">
        <v>153</v>
      </c>
      <c r="N94" s="100" t="s">
        <v>156</v>
      </c>
      <c r="O94" s="100" t="s">
        <v>157</v>
      </c>
      <c r="P94" s="100"/>
      <c r="Q94" s="100"/>
      <c r="R94" s="100"/>
      <c r="S94" s="100" t="s">
        <v>144</v>
      </c>
      <c r="T94" s="100"/>
      <c r="U94" s="100"/>
      <c r="V94" s="100" t="s">
        <v>175</v>
      </c>
      <c r="W94" s="100" t="s">
        <v>174</v>
      </c>
      <c r="X94" s="100" t="s">
        <v>180</v>
      </c>
      <c r="Y94" s="25"/>
      <c r="Z94" s="9"/>
      <c r="AA94" s="27"/>
      <c r="AB94" s="6"/>
      <c r="AC94" s="6"/>
      <c r="AD94" s="41"/>
    </row>
    <row r="95" spans="1:30" ht="25.5" x14ac:dyDescent="0.2">
      <c r="A95" s="65"/>
      <c r="B95" s="79" t="s">
        <v>85</v>
      </c>
      <c r="C95" s="100"/>
      <c r="D95" s="100"/>
      <c r="E95" s="100" t="s">
        <v>131</v>
      </c>
      <c r="F95" s="100"/>
      <c r="G95" s="100"/>
      <c r="H95" s="100"/>
      <c r="I95" s="100"/>
      <c r="J95" s="100"/>
      <c r="K95" s="100"/>
      <c r="L95" s="100"/>
      <c r="M95" s="100" t="s">
        <v>88</v>
      </c>
      <c r="N95" s="100" t="s">
        <v>154</v>
      </c>
      <c r="O95" s="100"/>
      <c r="P95" s="100"/>
      <c r="Q95" s="100"/>
      <c r="R95" s="100"/>
      <c r="S95" s="100" t="s">
        <v>167</v>
      </c>
      <c r="T95" s="100"/>
      <c r="U95" s="100"/>
      <c r="V95" s="100"/>
      <c r="W95" s="100"/>
      <c r="X95" s="100" t="s">
        <v>179</v>
      </c>
      <c r="Y95" s="25"/>
      <c r="Z95" s="9"/>
      <c r="AA95" s="27"/>
      <c r="AB95" s="6"/>
      <c r="AC95" s="6"/>
      <c r="AD95" s="41"/>
    </row>
    <row r="96" spans="1:30" x14ac:dyDescent="0.2">
      <c r="A96" s="65"/>
      <c r="B96" s="79" t="s">
        <v>86</v>
      </c>
      <c r="C96" s="100" t="s">
        <v>95</v>
      </c>
      <c r="D96" s="100" t="s">
        <v>95</v>
      </c>
      <c r="E96" s="100" t="s">
        <v>95</v>
      </c>
      <c r="F96" s="100" t="s">
        <v>95</v>
      </c>
      <c r="G96" s="100" t="s">
        <v>95</v>
      </c>
      <c r="H96" s="100" t="s">
        <v>95</v>
      </c>
      <c r="I96" s="100" t="s">
        <v>95</v>
      </c>
      <c r="J96" s="100" t="s">
        <v>95</v>
      </c>
      <c r="K96" s="100" t="s">
        <v>95</v>
      </c>
      <c r="L96" s="100" t="s">
        <v>95</v>
      </c>
      <c r="M96" s="100" t="s">
        <v>95</v>
      </c>
      <c r="N96" s="100" t="s">
        <v>90</v>
      </c>
      <c r="O96" s="100" t="s">
        <v>95</v>
      </c>
      <c r="P96" s="100" t="s">
        <v>90</v>
      </c>
      <c r="Q96" s="100" t="s">
        <v>95</v>
      </c>
      <c r="R96" s="100" t="s">
        <v>95</v>
      </c>
      <c r="S96" s="100" t="s">
        <v>95</v>
      </c>
      <c r="T96" s="100" t="s">
        <v>95</v>
      </c>
      <c r="U96" s="100" t="s">
        <v>90</v>
      </c>
      <c r="V96" s="100" t="s">
        <v>95</v>
      </c>
      <c r="W96" s="100" t="s">
        <v>89</v>
      </c>
      <c r="X96" s="100" t="s">
        <v>88</v>
      </c>
      <c r="Y96" s="25"/>
      <c r="Z96" s="9"/>
      <c r="AA96" s="27"/>
      <c r="AB96" s="6"/>
      <c r="AC96" s="6"/>
      <c r="AD96" s="41"/>
    </row>
    <row r="97" spans="1:30" x14ac:dyDescent="0.2">
      <c r="A97" s="65"/>
      <c r="B97" s="79" t="s">
        <v>124</v>
      </c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12"/>
      <c r="Z97" s="113"/>
      <c r="AA97" s="18">
        <f>SUM(C97:X97)</f>
        <v>0</v>
      </c>
      <c r="AB97" s="6"/>
      <c r="AC97" s="6"/>
      <c r="AD97" s="41"/>
    </row>
    <row r="98" spans="1:30" ht="108" x14ac:dyDescent="0.2">
      <c r="A98" s="65"/>
      <c r="B98" s="79" t="s">
        <v>81</v>
      </c>
      <c r="C98" s="71" t="s">
        <v>92</v>
      </c>
      <c r="D98" s="71" t="s">
        <v>92</v>
      </c>
      <c r="E98" s="71" t="s">
        <v>92</v>
      </c>
      <c r="F98" s="71" t="s">
        <v>136</v>
      </c>
      <c r="G98" s="71" t="s">
        <v>139</v>
      </c>
      <c r="H98" s="71" t="s">
        <v>92</v>
      </c>
      <c r="I98" s="71" t="s">
        <v>92</v>
      </c>
      <c r="J98" s="71" t="s">
        <v>92</v>
      </c>
      <c r="K98" s="71" t="s">
        <v>92</v>
      </c>
      <c r="L98" s="71" t="s">
        <v>92</v>
      </c>
      <c r="M98" s="71" t="s">
        <v>160</v>
      </c>
      <c r="N98" s="71" t="s">
        <v>92</v>
      </c>
      <c r="O98" s="71" t="s">
        <v>106</v>
      </c>
      <c r="P98" s="71" t="s">
        <v>162</v>
      </c>
      <c r="Q98" s="71" t="s">
        <v>136</v>
      </c>
      <c r="R98" s="71" t="s">
        <v>92</v>
      </c>
      <c r="S98" s="71" t="s">
        <v>92</v>
      </c>
      <c r="T98" s="71" t="s">
        <v>169</v>
      </c>
      <c r="U98" s="71" t="s">
        <v>171</v>
      </c>
      <c r="V98" s="71" t="s">
        <v>169</v>
      </c>
      <c r="W98" s="71" t="s">
        <v>181</v>
      </c>
      <c r="X98" s="71" t="s">
        <v>82</v>
      </c>
      <c r="Y98" s="25"/>
      <c r="Z98" s="9"/>
      <c r="AA98" s="104" t="s">
        <v>182</v>
      </c>
      <c r="AB98" s="7"/>
      <c r="AC98" s="7"/>
      <c r="AD98" s="42"/>
    </row>
    <row r="99" spans="1:30" x14ac:dyDescent="0.2">
      <c r="A99" s="129"/>
      <c r="B99" s="83" t="s">
        <v>101</v>
      </c>
      <c r="C99" s="130"/>
      <c r="D99" s="130"/>
      <c r="E99" s="130"/>
      <c r="F99" s="130"/>
      <c r="G99" s="130">
        <v>1</v>
      </c>
      <c r="H99" s="130"/>
      <c r="I99" s="130"/>
      <c r="J99" s="130"/>
      <c r="K99" s="130"/>
      <c r="L99" s="130"/>
      <c r="M99" s="130">
        <v>1</v>
      </c>
      <c r="N99" s="130"/>
      <c r="O99" s="130">
        <v>1</v>
      </c>
      <c r="P99" s="130">
        <v>1</v>
      </c>
      <c r="Q99" s="130"/>
      <c r="R99" s="130"/>
      <c r="S99" s="130"/>
      <c r="T99" s="130"/>
      <c r="U99" s="130">
        <v>1</v>
      </c>
      <c r="V99" s="130"/>
      <c r="W99" s="130">
        <v>1</v>
      </c>
      <c r="X99" s="130"/>
      <c r="Y99" s="131"/>
      <c r="Z99" s="132"/>
      <c r="AA99" s="133">
        <f>COUNT(C99:X99)</f>
        <v>6</v>
      </c>
      <c r="AB99" s="132"/>
      <c r="AC99" s="132"/>
      <c r="AD99" s="134"/>
    </row>
    <row r="100" spans="1:30" ht="66" thickBot="1" x14ac:dyDescent="0.25">
      <c r="A100" s="66"/>
      <c r="B100" s="86" t="s">
        <v>178</v>
      </c>
      <c r="C100" s="135" t="s">
        <v>128</v>
      </c>
      <c r="D100" s="135" t="s">
        <v>129</v>
      </c>
      <c r="E100" s="135" t="s">
        <v>132</v>
      </c>
      <c r="F100" s="135" t="s">
        <v>137</v>
      </c>
      <c r="G100" s="135" t="s">
        <v>141</v>
      </c>
      <c r="H100" s="135" t="s">
        <v>143</v>
      </c>
      <c r="I100" s="135" t="s">
        <v>146</v>
      </c>
      <c r="J100" s="135" t="s">
        <v>150</v>
      </c>
      <c r="K100" s="135" t="s">
        <v>128</v>
      </c>
      <c r="L100" s="135" t="s">
        <v>151</v>
      </c>
      <c r="M100" s="135" t="s">
        <v>152</v>
      </c>
      <c r="N100" s="135" t="s">
        <v>159</v>
      </c>
      <c r="O100" s="135" t="s">
        <v>158</v>
      </c>
      <c r="P100" s="135" t="s">
        <v>161</v>
      </c>
      <c r="Q100" s="135" t="s">
        <v>165</v>
      </c>
      <c r="R100" s="135" t="s">
        <v>129</v>
      </c>
      <c r="S100" s="135" t="s">
        <v>168</v>
      </c>
      <c r="T100" s="135" t="s">
        <v>170</v>
      </c>
      <c r="U100" s="135" t="s">
        <v>163</v>
      </c>
      <c r="V100" s="135" t="s">
        <v>164</v>
      </c>
      <c r="W100" s="135" t="s">
        <v>172</v>
      </c>
      <c r="X100" s="135" t="s">
        <v>166</v>
      </c>
      <c r="Y100" s="28"/>
      <c r="Z100" s="29"/>
      <c r="AA100" s="136"/>
      <c r="AB100" s="137"/>
      <c r="AC100" s="137"/>
      <c r="AD100" s="138"/>
    </row>
    <row r="101" spans="1:30" x14ac:dyDescent="0.2">
      <c r="Q101" s="117"/>
      <c r="R101" s="117"/>
      <c r="S101" s="117"/>
      <c r="T101" s="117"/>
      <c r="U101" s="117"/>
      <c r="V101" s="117"/>
      <c r="W101" s="117"/>
      <c r="X101" s="117"/>
    </row>
  </sheetData>
  <autoFilter ref="A5:AD5">
    <sortState ref="A6:AD100">
      <sortCondition descending="1" ref="Z5"/>
    </sortState>
  </autoFilter>
  <mergeCells count="4">
    <mergeCell ref="A1:A4"/>
    <mergeCell ref="C1:X1"/>
    <mergeCell ref="Y1:Z1"/>
    <mergeCell ref="AB1:AD4"/>
  </mergeCells>
  <pageMargins left="0.25" right="0.25" top="0.75" bottom="0.75" header="0.3" footer="0.3"/>
  <pageSetup paperSize="9" scale="70" orientation="landscape" horizontalDpi="300" verticalDpi="300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9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L97" sqref="L97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65" t="s">
        <v>108</v>
      </c>
      <c r="B1" s="73" t="s">
        <v>107</v>
      </c>
      <c r="C1" s="182" t="s">
        <v>112</v>
      </c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4"/>
      <c r="Y1" s="185" t="s">
        <v>113</v>
      </c>
      <c r="Z1" s="186"/>
      <c r="AA1" s="88" t="s">
        <v>114</v>
      </c>
      <c r="AB1" s="172"/>
      <c r="AC1" s="173"/>
      <c r="AD1" s="174"/>
    </row>
    <row r="2" spans="1:30" x14ac:dyDescent="0.2">
      <c r="A2" s="166"/>
      <c r="B2" s="74" t="s">
        <v>109</v>
      </c>
      <c r="C2" s="67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45"/>
      <c r="M2" s="11">
        <v>10</v>
      </c>
      <c r="N2" s="11">
        <v>11</v>
      </c>
      <c r="O2" s="11">
        <v>12</v>
      </c>
      <c r="P2" s="11">
        <v>13</v>
      </c>
      <c r="Q2" s="11">
        <v>14</v>
      </c>
      <c r="R2" s="11">
        <v>15</v>
      </c>
      <c r="S2" s="11">
        <v>16</v>
      </c>
      <c r="T2" s="11">
        <v>17</v>
      </c>
      <c r="U2" s="11">
        <v>18</v>
      </c>
      <c r="V2" s="11">
        <v>19</v>
      </c>
      <c r="W2" s="11">
        <v>20</v>
      </c>
      <c r="X2" s="87">
        <v>21</v>
      </c>
      <c r="Y2" s="89" t="s">
        <v>32</v>
      </c>
      <c r="Z2" s="11" t="s">
        <v>33</v>
      </c>
      <c r="AA2" s="27"/>
      <c r="AB2" s="175"/>
      <c r="AC2" s="176"/>
      <c r="AD2" s="177"/>
    </row>
    <row r="3" spans="1:30" s="2" customFormat="1" x14ac:dyDescent="0.2">
      <c r="A3" s="166"/>
      <c r="B3" s="74" t="s">
        <v>110</v>
      </c>
      <c r="C3" s="67">
        <f t="shared" ref="C3:K3" si="0">COUNT(C6:C83)</f>
        <v>4</v>
      </c>
      <c r="D3" s="11">
        <f t="shared" si="0"/>
        <v>4</v>
      </c>
      <c r="E3" s="11">
        <f t="shared" si="0"/>
        <v>7</v>
      </c>
      <c r="F3" s="11">
        <f t="shared" si="0"/>
        <v>6</v>
      </c>
      <c r="G3" s="11">
        <f t="shared" si="0"/>
        <v>2</v>
      </c>
      <c r="H3" s="11">
        <f t="shared" si="0"/>
        <v>6</v>
      </c>
      <c r="I3" s="11">
        <f t="shared" si="0"/>
        <v>6</v>
      </c>
      <c r="J3" s="11">
        <f t="shared" si="0"/>
        <v>4</v>
      </c>
      <c r="K3" s="11">
        <f t="shared" si="0"/>
        <v>2</v>
      </c>
      <c r="L3" s="45"/>
      <c r="M3" s="11">
        <f t="shared" ref="M3:R3" si="1">COUNT(M6:M83)</f>
        <v>7</v>
      </c>
      <c r="N3" s="11">
        <f t="shared" si="1"/>
        <v>5</v>
      </c>
      <c r="O3" s="11">
        <f t="shared" si="1"/>
        <v>3</v>
      </c>
      <c r="P3" s="11">
        <f t="shared" si="1"/>
        <v>6</v>
      </c>
      <c r="Q3" s="11">
        <f t="shared" si="1"/>
        <v>7</v>
      </c>
      <c r="R3" s="11">
        <f t="shared" si="1"/>
        <v>5</v>
      </c>
      <c r="S3" s="11">
        <f t="shared" ref="S3:X3" si="2">COUNT(S6:S83)</f>
        <v>6</v>
      </c>
      <c r="T3" s="11">
        <f t="shared" si="2"/>
        <v>6</v>
      </c>
      <c r="U3" s="11">
        <f t="shared" si="2"/>
        <v>6</v>
      </c>
      <c r="V3" s="11">
        <f t="shared" si="2"/>
        <v>6</v>
      </c>
      <c r="W3" s="11">
        <f t="shared" si="2"/>
        <v>8</v>
      </c>
      <c r="X3" s="11">
        <f t="shared" si="2"/>
        <v>6</v>
      </c>
      <c r="Y3" s="89"/>
      <c r="Z3" s="10"/>
      <c r="AA3" s="90">
        <f>SUM(C3:X3)/Z4</f>
        <v>5.333333333333333</v>
      </c>
      <c r="AB3" s="175"/>
      <c r="AC3" s="176"/>
      <c r="AD3" s="177"/>
    </row>
    <row r="4" spans="1:30" s="3" customFormat="1" ht="13.5" thickBot="1" x14ac:dyDescent="0.25">
      <c r="A4" s="167"/>
      <c r="B4" s="75" t="s">
        <v>111</v>
      </c>
      <c r="C4" s="68">
        <f t="shared" ref="C4:K4" si="3">SUM(C6:C83)/C3</f>
        <v>38</v>
      </c>
      <c r="D4" s="44">
        <f t="shared" si="3"/>
        <v>29</v>
      </c>
      <c r="E4" s="44">
        <f t="shared" si="3"/>
        <v>38</v>
      </c>
      <c r="F4" s="44">
        <f t="shared" si="3"/>
        <v>42</v>
      </c>
      <c r="G4" s="44">
        <f t="shared" si="3"/>
        <v>33</v>
      </c>
      <c r="H4" s="44">
        <f t="shared" si="3"/>
        <v>30</v>
      </c>
      <c r="I4" s="44">
        <f t="shared" si="3"/>
        <v>26</v>
      </c>
      <c r="J4" s="44">
        <f t="shared" si="3"/>
        <v>29</v>
      </c>
      <c r="K4" s="44">
        <f t="shared" si="3"/>
        <v>35</v>
      </c>
      <c r="L4" s="46"/>
      <c r="M4" s="44">
        <f t="shared" ref="M4:S4" si="4">SUM(M6:M83)/M3</f>
        <v>31</v>
      </c>
      <c r="N4" s="44">
        <f t="shared" si="4"/>
        <v>34</v>
      </c>
      <c r="O4" s="44">
        <f t="shared" si="4"/>
        <v>22</v>
      </c>
      <c r="P4" s="44">
        <f t="shared" si="4"/>
        <v>22</v>
      </c>
      <c r="Q4" s="44">
        <f t="shared" si="4"/>
        <v>26</v>
      </c>
      <c r="R4" s="44">
        <f t="shared" si="4"/>
        <v>27</v>
      </c>
      <c r="S4" s="44">
        <f t="shared" si="4"/>
        <v>27</v>
      </c>
      <c r="T4" s="44">
        <f>SUM(T6:T83)/T3</f>
        <v>34</v>
      </c>
      <c r="U4" s="44">
        <f>SUM(U6:U83)/U3</f>
        <v>21</v>
      </c>
      <c r="V4" s="44">
        <f>SUM(V6:V83)/V3</f>
        <v>28</v>
      </c>
      <c r="W4" s="44">
        <f>SUM(W6:W83)/W3</f>
        <v>42</v>
      </c>
      <c r="X4" s="44">
        <f>SUM(X6:X83)/X3</f>
        <v>29</v>
      </c>
      <c r="Y4" s="91">
        <f>SUM(C4:X4)</f>
        <v>643</v>
      </c>
      <c r="Z4" s="35">
        <f>COUNTIF(C4:X4,"&gt;0")</f>
        <v>21</v>
      </c>
      <c r="AA4" s="92">
        <f>SUM(C4:X4)/Z4</f>
        <v>30.61904761904762</v>
      </c>
      <c r="AB4" s="178"/>
      <c r="AC4" s="179"/>
      <c r="AD4" s="180"/>
    </row>
    <row r="5" spans="1:30" ht="67.5" customHeight="1" thickBot="1" x14ac:dyDescent="0.25">
      <c r="A5" s="60" t="s">
        <v>0</v>
      </c>
      <c r="B5" s="76" t="s">
        <v>1</v>
      </c>
      <c r="C5" s="47">
        <v>41576</v>
      </c>
      <c r="D5" s="47">
        <v>41583</v>
      </c>
      <c r="E5" s="47">
        <v>41590</v>
      </c>
      <c r="F5" s="47">
        <v>41597</v>
      </c>
      <c r="G5" s="47">
        <v>41604</v>
      </c>
      <c r="H5" s="47">
        <v>41611</v>
      </c>
      <c r="I5" s="47">
        <v>41618</v>
      </c>
      <c r="J5" s="47">
        <v>41625</v>
      </c>
      <c r="K5" s="47">
        <v>41632</v>
      </c>
      <c r="L5" s="48">
        <v>41639</v>
      </c>
      <c r="M5" s="47">
        <v>41646</v>
      </c>
      <c r="N5" s="47">
        <v>41653</v>
      </c>
      <c r="O5" s="47">
        <v>41660</v>
      </c>
      <c r="P5" s="47">
        <v>41667</v>
      </c>
      <c r="Q5" s="47">
        <v>41674</v>
      </c>
      <c r="R5" s="47">
        <v>41681</v>
      </c>
      <c r="S5" s="47">
        <v>41688</v>
      </c>
      <c r="T5" s="47">
        <v>41695</v>
      </c>
      <c r="U5" s="47">
        <v>41702</v>
      </c>
      <c r="V5" s="47">
        <v>41709</v>
      </c>
      <c r="W5" s="47">
        <v>41716</v>
      </c>
      <c r="X5" s="47">
        <v>41723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38</v>
      </c>
      <c r="D6" s="32">
        <v>29</v>
      </c>
      <c r="E6" s="32">
        <v>38</v>
      </c>
      <c r="F6" s="32">
        <v>42</v>
      </c>
      <c r="G6" s="32">
        <v>33</v>
      </c>
      <c r="H6" s="32">
        <v>30</v>
      </c>
      <c r="I6" s="32">
        <v>26</v>
      </c>
      <c r="J6" s="36"/>
      <c r="K6" s="36"/>
      <c r="L6" s="36"/>
      <c r="M6" s="32">
        <v>31</v>
      </c>
      <c r="N6" s="32">
        <v>34</v>
      </c>
      <c r="O6" s="32">
        <v>22</v>
      </c>
      <c r="P6" s="32">
        <v>22</v>
      </c>
      <c r="Q6" s="32">
        <v>26</v>
      </c>
      <c r="R6" s="32">
        <v>27</v>
      </c>
      <c r="S6" s="32">
        <v>27</v>
      </c>
      <c r="T6" s="32">
        <v>34</v>
      </c>
      <c r="U6" s="32">
        <v>21</v>
      </c>
      <c r="V6" s="32">
        <v>28</v>
      </c>
      <c r="W6" s="32">
        <v>42</v>
      </c>
      <c r="X6" s="32">
        <v>29</v>
      </c>
      <c r="Y6" s="15">
        <f t="shared" ref="Y6:Y37" si="5">SUM(C6:X6)</f>
        <v>579</v>
      </c>
      <c r="Z6" s="16">
        <f t="shared" ref="Z6:Z37" si="6">COUNTIF(C6:X6,"&gt;0")</f>
        <v>19</v>
      </c>
      <c r="AA6" s="17">
        <f t="shared" ref="AA6:AA37" si="7">Z$4-Z6</f>
        <v>2</v>
      </c>
      <c r="AB6" s="32">
        <v>1</v>
      </c>
      <c r="AC6" s="32"/>
      <c r="AD6" s="141">
        <v>10</v>
      </c>
    </row>
    <row r="7" spans="1:30" x14ac:dyDescent="0.2">
      <c r="A7" s="61">
        <v>2</v>
      </c>
      <c r="B7" s="78" t="s">
        <v>36</v>
      </c>
      <c r="C7" s="69">
        <v>38</v>
      </c>
      <c r="D7" s="32">
        <v>29</v>
      </c>
      <c r="E7" s="32">
        <v>38</v>
      </c>
      <c r="F7" s="36"/>
      <c r="G7" s="36"/>
      <c r="H7" s="32">
        <v>30</v>
      </c>
      <c r="I7" s="32">
        <v>26</v>
      </c>
      <c r="J7" s="32">
        <v>29</v>
      </c>
      <c r="K7" s="32">
        <v>35</v>
      </c>
      <c r="L7" s="36"/>
      <c r="M7" s="32">
        <v>31</v>
      </c>
      <c r="N7" s="32">
        <v>34</v>
      </c>
      <c r="O7" s="32">
        <v>22</v>
      </c>
      <c r="P7" s="32">
        <v>22</v>
      </c>
      <c r="Q7" s="32">
        <v>26</v>
      </c>
      <c r="R7" s="36"/>
      <c r="S7" s="32">
        <v>27</v>
      </c>
      <c r="T7" s="32">
        <v>34</v>
      </c>
      <c r="U7" s="32">
        <v>21</v>
      </c>
      <c r="V7" s="32">
        <v>28</v>
      </c>
      <c r="W7" s="32">
        <v>42</v>
      </c>
      <c r="X7" s="32">
        <v>29</v>
      </c>
      <c r="Y7" s="15">
        <f t="shared" si="5"/>
        <v>541</v>
      </c>
      <c r="Z7" s="16">
        <f t="shared" si="6"/>
        <v>18</v>
      </c>
      <c r="AA7" s="18">
        <f t="shared" si="7"/>
        <v>3</v>
      </c>
      <c r="AB7" s="32">
        <v>2</v>
      </c>
      <c r="AC7" s="32">
        <v>2</v>
      </c>
      <c r="AD7" s="38">
        <v>1</v>
      </c>
    </row>
    <row r="8" spans="1:30" x14ac:dyDescent="0.2">
      <c r="A8" s="61">
        <v>4</v>
      </c>
      <c r="B8" s="78" t="s">
        <v>63</v>
      </c>
      <c r="C8" s="140"/>
      <c r="D8" s="32">
        <v>29</v>
      </c>
      <c r="E8" s="32">
        <v>38</v>
      </c>
      <c r="F8" s="32">
        <v>42</v>
      </c>
      <c r="G8" s="36"/>
      <c r="H8" s="32">
        <v>30</v>
      </c>
      <c r="I8" s="32">
        <v>26</v>
      </c>
      <c r="J8" s="32">
        <v>29</v>
      </c>
      <c r="K8" s="36"/>
      <c r="L8" s="36"/>
      <c r="M8" s="32">
        <v>31</v>
      </c>
      <c r="N8" s="32">
        <v>34</v>
      </c>
      <c r="O8" s="36"/>
      <c r="P8" s="32">
        <v>22</v>
      </c>
      <c r="Q8" s="32">
        <v>26</v>
      </c>
      <c r="R8" s="32">
        <v>27</v>
      </c>
      <c r="S8" s="32">
        <v>27</v>
      </c>
      <c r="T8" s="32">
        <v>34</v>
      </c>
      <c r="U8" s="32">
        <v>21</v>
      </c>
      <c r="V8" s="32">
        <v>28</v>
      </c>
      <c r="W8" s="32">
        <v>42</v>
      </c>
      <c r="X8" s="32">
        <v>29</v>
      </c>
      <c r="Y8" s="15">
        <f t="shared" si="5"/>
        <v>515</v>
      </c>
      <c r="Z8" s="16">
        <f t="shared" si="6"/>
        <v>17</v>
      </c>
      <c r="AA8" s="18">
        <f t="shared" si="7"/>
        <v>4</v>
      </c>
      <c r="AB8" s="32">
        <v>2</v>
      </c>
      <c r="AC8" s="32"/>
      <c r="AD8" s="141">
        <v>10</v>
      </c>
    </row>
    <row r="9" spans="1:30" s="1" customFormat="1" x14ac:dyDescent="0.2">
      <c r="A9" s="61">
        <v>3</v>
      </c>
      <c r="B9" s="78" t="s">
        <v>37</v>
      </c>
      <c r="C9" s="69">
        <v>38</v>
      </c>
      <c r="D9" s="36"/>
      <c r="E9" s="32">
        <v>38</v>
      </c>
      <c r="F9" s="32">
        <v>42</v>
      </c>
      <c r="G9" s="36"/>
      <c r="H9" s="36"/>
      <c r="I9" s="32">
        <v>26</v>
      </c>
      <c r="J9" s="32">
        <v>29</v>
      </c>
      <c r="K9" s="32">
        <v>35</v>
      </c>
      <c r="L9" s="36"/>
      <c r="M9" s="32">
        <v>31</v>
      </c>
      <c r="N9" s="32">
        <v>34</v>
      </c>
      <c r="O9" s="32">
        <v>22</v>
      </c>
      <c r="P9" s="32">
        <v>22</v>
      </c>
      <c r="Q9" s="32">
        <v>26</v>
      </c>
      <c r="R9" s="36"/>
      <c r="S9" s="32">
        <v>27</v>
      </c>
      <c r="T9" s="32">
        <v>34</v>
      </c>
      <c r="U9" s="32">
        <v>21</v>
      </c>
      <c r="V9" s="32">
        <v>28</v>
      </c>
      <c r="W9" s="36"/>
      <c r="X9" s="36"/>
      <c r="Y9" s="15">
        <f t="shared" si="5"/>
        <v>453</v>
      </c>
      <c r="Z9" s="16">
        <f t="shared" si="6"/>
        <v>15</v>
      </c>
      <c r="AA9" s="18">
        <f t="shared" si="7"/>
        <v>6</v>
      </c>
      <c r="AB9" s="142">
        <v>3</v>
      </c>
      <c r="AC9" s="142">
        <v>4</v>
      </c>
      <c r="AD9" s="38"/>
    </row>
    <row r="10" spans="1:30" x14ac:dyDescent="0.2">
      <c r="A10" s="61">
        <v>5</v>
      </c>
      <c r="B10" s="78" t="s">
        <v>52</v>
      </c>
      <c r="C10" s="69">
        <v>38</v>
      </c>
      <c r="D10" s="32">
        <v>29</v>
      </c>
      <c r="E10" s="32">
        <v>38</v>
      </c>
      <c r="F10" s="36"/>
      <c r="G10" s="32">
        <v>33</v>
      </c>
      <c r="H10" s="32">
        <v>30</v>
      </c>
      <c r="I10" s="32">
        <v>26</v>
      </c>
      <c r="J10" s="36"/>
      <c r="K10" s="36"/>
      <c r="L10" s="36"/>
      <c r="M10" s="32">
        <v>31</v>
      </c>
      <c r="N10" s="32">
        <v>34</v>
      </c>
      <c r="O10" s="36"/>
      <c r="P10" s="32">
        <v>22</v>
      </c>
      <c r="Q10" s="32">
        <v>26</v>
      </c>
      <c r="R10" s="36"/>
      <c r="S10" s="32">
        <v>27</v>
      </c>
      <c r="T10" s="36"/>
      <c r="U10" s="36"/>
      <c r="V10" s="36"/>
      <c r="W10" s="32">
        <v>42</v>
      </c>
      <c r="X10" s="32">
        <v>29</v>
      </c>
      <c r="Y10" s="15">
        <f t="shared" si="5"/>
        <v>405</v>
      </c>
      <c r="Z10" s="16">
        <f t="shared" si="6"/>
        <v>13</v>
      </c>
      <c r="AA10" s="18">
        <f t="shared" si="7"/>
        <v>8</v>
      </c>
      <c r="AB10" s="32">
        <v>2</v>
      </c>
      <c r="AC10" s="32">
        <v>3</v>
      </c>
      <c r="AD10" s="38"/>
    </row>
    <row r="11" spans="1:30" x14ac:dyDescent="0.2">
      <c r="A11" s="61">
        <v>6</v>
      </c>
      <c r="B11" s="79" t="s">
        <v>117</v>
      </c>
      <c r="C11" s="140"/>
      <c r="D11" s="36"/>
      <c r="E11" s="32">
        <v>38</v>
      </c>
      <c r="F11" s="36"/>
      <c r="G11" s="36"/>
      <c r="H11" s="32">
        <v>30</v>
      </c>
      <c r="I11" s="36"/>
      <c r="J11" s="32">
        <v>29</v>
      </c>
      <c r="K11" s="36"/>
      <c r="L11" s="36"/>
      <c r="M11" s="36"/>
      <c r="N11" s="36"/>
      <c r="O11" s="36"/>
      <c r="P11" s="32">
        <v>22</v>
      </c>
      <c r="Q11" s="32">
        <v>26</v>
      </c>
      <c r="R11" s="32">
        <v>27</v>
      </c>
      <c r="S11" s="36"/>
      <c r="T11" s="32">
        <v>34</v>
      </c>
      <c r="U11" s="32">
        <v>21</v>
      </c>
      <c r="V11" s="32">
        <v>28</v>
      </c>
      <c r="W11" s="32">
        <v>42</v>
      </c>
      <c r="X11" s="32">
        <v>29</v>
      </c>
      <c r="Y11" s="15">
        <f t="shared" si="5"/>
        <v>326</v>
      </c>
      <c r="Z11" s="16">
        <f t="shared" si="6"/>
        <v>11</v>
      </c>
      <c r="AA11" s="18">
        <f t="shared" si="7"/>
        <v>10</v>
      </c>
      <c r="AB11" s="32">
        <v>1</v>
      </c>
      <c r="AC11" s="32"/>
      <c r="AD11" s="38"/>
    </row>
    <row r="12" spans="1:30" s="1" customFormat="1" x14ac:dyDescent="0.2">
      <c r="A12" s="61">
        <v>7</v>
      </c>
      <c r="B12" s="79" t="s">
        <v>22</v>
      </c>
      <c r="C12" s="140"/>
      <c r="D12" s="36"/>
      <c r="E12" s="32">
        <v>38</v>
      </c>
      <c r="F12" s="32">
        <v>42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2">
        <v>26</v>
      </c>
      <c r="R12" s="36"/>
      <c r="S12" s="36"/>
      <c r="T12" s="36"/>
      <c r="U12" s="36"/>
      <c r="V12" s="32">
        <v>28</v>
      </c>
      <c r="W12" s="32">
        <v>42</v>
      </c>
      <c r="X12" s="36"/>
      <c r="Y12" s="15">
        <f t="shared" si="5"/>
        <v>176</v>
      </c>
      <c r="Z12" s="16">
        <f t="shared" si="6"/>
        <v>5</v>
      </c>
      <c r="AA12" s="18">
        <f t="shared" si="7"/>
        <v>16</v>
      </c>
      <c r="AB12" s="32"/>
      <c r="AC12" s="32">
        <v>2</v>
      </c>
      <c r="AD12" s="38"/>
    </row>
    <row r="13" spans="1:30" ht="14.1" customHeight="1" x14ac:dyDescent="0.2">
      <c r="A13" s="61">
        <v>9</v>
      </c>
      <c r="B13" s="78" t="s">
        <v>96</v>
      </c>
      <c r="C13" s="140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2">
        <v>27</v>
      </c>
      <c r="S13" s="32">
        <v>27</v>
      </c>
      <c r="T13" s="32">
        <v>34</v>
      </c>
      <c r="U13" s="36"/>
      <c r="V13" s="36"/>
      <c r="W13" s="36"/>
      <c r="X13" s="32">
        <v>29</v>
      </c>
      <c r="Y13" s="15">
        <f t="shared" si="5"/>
        <v>117</v>
      </c>
      <c r="Z13" s="16">
        <f t="shared" si="6"/>
        <v>4</v>
      </c>
      <c r="AA13" s="18">
        <f t="shared" si="7"/>
        <v>17</v>
      </c>
      <c r="AB13" s="32">
        <v>1</v>
      </c>
      <c r="AC13" s="32"/>
      <c r="AD13" s="38"/>
    </row>
    <row r="14" spans="1:30" x14ac:dyDescent="0.2">
      <c r="A14" s="61">
        <v>8</v>
      </c>
      <c r="B14" s="78" t="s">
        <v>13</v>
      </c>
      <c r="C14" s="140"/>
      <c r="D14" s="36"/>
      <c r="E14" s="36"/>
      <c r="F14" s="36"/>
      <c r="G14" s="36"/>
      <c r="H14" s="32">
        <v>30</v>
      </c>
      <c r="I14" s="36"/>
      <c r="J14" s="36"/>
      <c r="K14" s="36"/>
      <c r="L14" s="36"/>
      <c r="M14" s="32">
        <v>31</v>
      </c>
      <c r="N14" s="36"/>
      <c r="O14" s="36"/>
      <c r="P14" s="36"/>
      <c r="Q14" s="36"/>
      <c r="R14" s="32">
        <v>27</v>
      </c>
      <c r="S14" s="36"/>
      <c r="T14" s="36"/>
      <c r="U14" s="32">
        <v>21</v>
      </c>
      <c r="V14" s="36"/>
      <c r="W14" s="36"/>
      <c r="X14" s="36"/>
      <c r="Y14" s="15">
        <f t="shared" si="5"/>
        <v>109</v>
      </c>
      <c r="Z14" s="16">
        <f t="shared" si="6"/>
        <v>4</v>
      </c>
      <c r="AA14" s="18">
        <f t="shared" si="7"/>
        <v>17</v>
      </c>
      <c r="AB14" s="32"/>
      <c r="AC14" s="32"/>
      <c r="AD14" s="38"/>
    </row>
    <row r="15" spans="1:30" x14ac:dyDescent="0.2">
      <c r="A15" s="61">
        <v>10</v>
      </c>
      <c r="B15" s="78" t="s">
        <v>54</v>
      </c>
      <c r="C15" s="140"/>
      <c r="D15" s="36"/>
      <c r="E15" s="36"/>
      <c r="F15" s="32">
        <v>42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2">
        <v>42</v>
      </c>
      <c r="X15" s="36"/>
      <c r="Y15" s="15">
        <f t="shared" si="5"/>
        <v>84</v>
      </c>
      <c r="Z15" s="16">
        <f t="shared" si="6"/>
        <v>2</v>
      </c>
      <c r="AA15" s="18">
        <f t="shared" si="7"/>
        <v>19</v>
      </c>
      <c r="AB15" s="32"/>
      <c r="AC15" s="32"/>
      <c r="AD15" s="38"/>
    </row>
    <row r="16" spans="1:30" x14ac:dyDescent="0.2">
      <c r="A16" s="61">
        <v>11</v>
      </c>
      <c r="B16" s="78" t="s">
        <v>118</v>
      </c>
      <c r="C16" s="140"/>
      <c r="D16" s="36"/>
      <c r="E16" s="36"/>
      <c r="F16" s="32">
        <v>42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2">
        <v>42</v>
      </c>
      <c r="X16" s="36"/>
      <c r="Y16" s="15">
        <f t="shared" si="5"/>
        <v>84</v>
      </c>
      <c r="Z16" s="16">
        <f t="shared" si="6"/>
        <v>2</v>
      </c>
      <c r="AA16" s="18">
        <f t="shared" si="7"/>
        <v>19</v>
      </c>
      <c r="AB16" s="32">
        <v>1</v>
      </c>
      <c r="AC16" s="32"/>
      <c r="AD16" s="38"/>
    </row>
    <row r="17" spans="1:30" x14ac:dyDescent="0.2">
      <c r="A17" s="61">
        <v>12</v>
      </c>
      <c r="B17" s="79" t="s">
        <v>38</v>
      </c>
      <c r="C17" s="140"/>
      <c r="D17" s="36"/>
      <c r="E17" s="36"/>
      <c r="F17" s="36"/>
      <c r="G17" s="36"/>
      <c r="H17" s="36"/>
      <c r="I17" s="36"/>
      <c r="J17" s="36"/>
      <c r="K17" s="36"/>
      <c r="L17" s="36"/>
      <c r="M17" s="32">
        <v>31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5">
        <f t="shared" si="5"/>
        <v>31</v>
      </c>
      <c r="Z17" s="16">
        <f t="shared" si="6"/>
        <v>1</v>
      </c>
      <c r="AA17" s="18">
        <f t="shared" si="7"/>
        <v>20</v>
      </c>
      <c r="AB17" s="32"/>
      <c r="AC17" s="32"/>
      <c r="AD17" s="38"/>
    </row>
    <row r="18" spans="1:30" ht="13.5" thickBot="1" x14ac:dyDescent="0.25">
      <c r="A18" s="61">
        <v>13</v>
      </c>
      <c r="B18" s="79" t="s">
        <v>45</v>
      </c>
      <c r="C18" s="140"/>
      <c r="D18" s="36"/>
      <c r="E18" s="36"/>
      <c r="F18" s="36"/>
      <c r="G18" s="36"/>
      <c r="H18" s="36"/>
      <c r="I18" s="32">
        <v>26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5">
        <f t="shared" si="5"/>
        <v>26</v>
      </c>
      <c r="Z18" s="16">
        <f t="shared" si="6"/>
        <v>1</v>
      </c>
      <c r="AA18" s="18">
        <f t="shared" si="7"/>
        <v>20</v>
      </c>
      <c r="AB18" s="32"/>
      <c r="AC18" s="32"/>
      <c r="AD18" s="38"/>
    </row>
    <row r="19" spans="1:30" hidden="1" x14ac:dyDescent="0.2">
      <c r="A19" s="61"/>
      <c r="B19" s="79" t="s">
        <v>42</v>
      </c>
      <c r="C19" s="69"/>
      <c r="D19" s="32"/>
      <c r="E19" s="32"/>
      <c r="F19" s="32"/>
      <c r="G19" s="32"/>
      <c r="H19" s="32"/>
      <c r="I19" s="32"/>
      <c r="J19" s="32"/>
      <c r="K19" s="32"/>
      <c r="L19" s="36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15">
        <f t="shared" si="5"/>
        <v>0</v>
      </c>
      <c r="Z19" s="16">
        <f t="shared" si="6"/>
        <v>0</v>
      </c>
      <c r="AA19" s="18">
        <f t="shared" si="7"/>
        <v>21</v>
      </c>
      <c r="AB19" s="32"/>
      <c r="AC19" s="32"/>
      <c r="AD19" s="38"/>
    </row>
    <row r="20" spans="1:30" hidden="1" x14ac:dyDescent="0.2">
      <c r="A20" s="61"/>
      <c r="B20" s="80" t="s">
        <v>43</v>
      </c>
      <c r="C20" s="69"/>
      <c r="D20" s="32"/>
      <c r="E20" s="32"/>
      <c r="F20" s="32"/>
      <c r="G20" s="32"/>
      <c r="H20" s="32"/>
      <c r="I20" s="32"/>
      <c r="J20" s="32"/>
      <c r="K20" s="32"/>
      <c r="L20" s="36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5">
        <f t="shared" si="5"/>
        <v>0</v>
      </c>
      <c r="Z20" s="16">
        <f t="shared" si="6"/>
        <v>0</v>
      </c>
      <c r="AA20" s="18">
        <f t="shared" si="7"/>
        <v>21</v>
      </c>
      <c r="AB20" s="32"/>
      <c r="AC20" s="32"/>
      <c r="AD20" s="38"/>
    </row>
    <row r="21" spans="1:30" hidden="1" x14ac:dyDescent="0.2">
      <c r="A21" s="61"/>
      <c r="B21" s="79" t="s">
        <v>44</v>
      </c>
      <c r="C21" s="69"/>
      <c r="D21" s="32"/>
      <c r="E21" s="32"/>
      <c r="F21" s="32"/>
      <c r="G21" s="32"/>
      <c r="H21" s="32"/>
      <c r="I21" s="32"/>
      <c r="J21" s="32"/>
      <c r="K21" s="32"/>
      <c r="L21" s="36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5">
        <f t="shared" si="5"/>
        <v>0</v>
      </c>
      <c r="Z21" s="16">
        <f t="shared" si="6"/>
        <v>0</v>
      </c>
      <c r="AA21" s="18">
        <f t="shared" si="7"/>
        <v>21</v>
      </c>
      <c r="AB21" s="32"/>
      <c r="AC21" s="32"/>
      <c r="AD21" s="38"/>
    </row>
    <row r="22" spans="1:30" hidden="1" x14ac:dyDescent="0.2">
      <c r="A22" s="61"/>
      <c r="B22" s="78" t="s">
        <v>39</v>
      </c>
      <c r="C22" s="69"/>
      <c r="D22" s="32"/>
      <c r="E22" s="32"/>
      <c r="F22" s="32"/>
      <c r="G22" s="32"/>
      <c r="H22" s="32"/>
      <c r="I22" s="32"/>
      <c r="J22" s="32"/>
      <c r="K22" s="32"/>
      <c r="L22" s="36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5"/>
        <v>0</v>
      </c>
      <c r="Z22" s="16">
        <f t="shared" si="6"/>
        <v>0</v>
      </c>
      <c r="AA22" s="18">
        <f t="shared" si="7"/>
        <v>21</v>
      </c>
      <c r="AB22" s="32"/>
      <c r="AC22" s="32"/>
      <c r="AD22" s="38"/>
    </row>
    <row r="23" spans="1:30" hidden="1" x14ac:dyDescent="0.2">
      <c r="A23" s="61"/>
      <c r="B23" s="78" t="s">
        <v>49</v>
      </c>
      <c r="C23" s="69"/>
      <c r="D23" s="32"/>
      <c r="E23" s="32"/>
      <c r="F23" s="32"/>
      <c r="G23" s="32"/>
      <c r="H23" s="32"/>
      <c r="I23" s="32"/>
      <c r="J23" s="32"/>
      <c r="K23" s="32"/>
      <c r="L23" s="36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5"/>
        <v>0</v>
      </c>
      <c r="Z23" s="16">
        <f t="shared" si="6"/>
        <v>0</v>
      </c>
      <c r="AA23" s="18">
        <f t="shared" si="7"/>
        <v>21</v>
      </c>
      <c r="AB23" s="32"/>
      <c r="AC23" s="32"/>
      <c r="AD23" s="38"/>
    </row>
    <row r="24" spans="1:30" hidden="1" x14ac:dyDescent="0.2">
      <c r="A24" s="61"/>
      <c r="B24" s="81" t="s">
        <v>69</v>
      </c>
      <c r="C24" s="69"/>
      <c r="D24" s="32"/>
      <c r="E24" s="32"/>
      <c r="F24" s="32"/>
      <c r="G24" s="32"/>
      <c r="H24" s="32"/>
      <c r="I24" s="32"/>
      <c r="J24" s="32"/>
      <c r="K24" s="32"/>
      <c r="L24" s="36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5"/>
        <v>0</v>
      </c>
      <c r="Z24" s="16">
        <f t="shared" si="6"/>
        <v>0</v>
      </c>
      <c r="AA24" s="18">
        <f t="shared" si="7"/>
        <v>21</v>
      </c>
      <c r="AB24" s="32"/>
      <c r="AC24" s="32"/>
      <c r="AD24" s="38"/>
    </row>
    <row r="25" spans="1:30" hidden="1" x14ac:dyDescent="0.2">
      <c r="A25" s="61"/>
      <c r="B25" s="79" t="s">
        <v>4</v>
      </c>
      <c r="C25" s="69"/>
      <c r="D25" s="32"/>
      <c r="E25" s="32"/>
      <c r="F25" s="32"/>
      <c r="G25" s="32"/>
      <c r="H25" s="32"/>
      <c r="I25" s="32"/>
      <c r="J25" s="32"/>
      <c r="K25" s="32"/>
      <c r="L25" s="36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5"/>
        <v>0</v>
      </c>
      <c r="Z25" s="16">
        <f t="shared" si="6"/>
        <v>0</v>
      </c>
      <c r="AA25" s="18">
        <f t="shared" si="7"/>
        <v>21</v>
      </c>
      <c r="AB25" s="32"/>
      <c r="AC25" s="32"/>
      <c r="AD25" s="38"/>
    </row>
    <row r="26" spans="1:30" hidden="1" x14ac:dyDescent="0.2">
      <c r="A26" s="61"/>
      <c r="B26" s="79" t="s">
        <v>51</v>
      </c>
      <c r="C26" s="69"/>
      <c r="D26" s="32"/>
      <c r="E26" s="32"/>
      <c r="F26" s="32"/>
      <c r="G26" s="32"/>
      <c r="H26" s="32"/>
      <c r="I26" s="32"/>
      <c r="J26" s="32"/>
      <c r="K26" s="32"/>
      <c r="L26" s="36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5"/>
        <v>0</v>
      </c>
      <c r="Z26" s="16">
        <f t="shared" si="6"/>
        <v>0</v>
      </c>
      <c r="AA26" s="18">
        <f t="shared" si="7"/>
        <v>21</v>
      </c>
      <c r="AB26" s="32"/>
      <c r="AC26" s="32"/>
      <c r="AD26" s="38"/>
    </row>
    <row r="27" spans="1:30" hidden="1" x14ac:dyDescent="0.2">
      <c r="A27" s="61"/>
      <c r="B27" s="78" t="s">
        <v>46</v>
      </c>
      <c r="C27" s="69"/>
      <c r="D27" s="32"/>
      <c r="E27" s="32"/>
      <c r="F27" s="32"/>
      <c r="G27" s="32"/>
      <c r="H27" s="32"/>
      <c r="I27" s="32"/>
      <c r="J27" s="32"/>
      <c r="K27" s="32"/>
      <c r="L27" s="36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5"/>
        <v>0</v>
      </c>
      <c r="Z27" s="16">
        <f t="shared" si="6"/>
        <v>0</v>
      </c>
      <c r="AA27" s="18">
        <f t="shared" si="7"/>
        <v>21</v>
      </c>
      <c r="AB27" s="32"/>
      <c r="AC27" s="32"/>
      <c r="AD27" s="38"/>
    </row>
    <row r="28" spans="1:30" hidden="1" x14ac:dyDescent="0.2">
      <c r="A28" s="61"/>
      <c r="B28" s="78" t="s">
        <v>71</v>
      </c>
      <c r="C28" s="69"/>
      <c r="D28" s="32"/>
      <c r="E28" s="32"/>
      <c r="F28" s="32"/>
      <c r="G28" s="32"/>
      <c r="H28" s="32"/>
      <c r="I28" s="32"/>
      <c r="J28" s="32"/>
      <c r="K28" s="32"/>
      <c r="L28" s="36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5"/>
        <v>0</v>
      </c>
      <c r="Z28" s="16">
        <f t="shared" si="6"/>
        <v>0</v>
      </c>
      <c r="AA28" s="18">
        <f t="shared" si="7"/>
        <v>21</v>
      </c>
      <c r="AB28" s="32"/>
      <c r="AC28" s="32"/>
      <c r="AD28" s="38"/>
    </row>
    <row r="29" spans="1:30" hidden="1" x14ac:dyDescent="0.2">
      <c r="A29" s="61"/>
      <c r="B29" s="78" t="s">
        <v>47</v>
      </c>
      <c r="C29" s="69"/>
      <c r="D29" s="32"/>
      <c r="E29" s="32"/>
      <c r="F29" s="32"/>
      <c r="G29" s="32"/>
      <c r="H29" s="32"/>
      <c r="I29" s="32"/>
      <c r="J29" s="32"/>
      <c r="K29" s="32"/>
      <c r="L29" s="36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5"/>
        <v>0</v>
      </c>
      <c r="Z29" s="16">
        <f t="shared" si="6"/>
        <v>0</v>
      </c>
      <c r="AA29" s="18">
        <f t="shared" si="7"/>
        <v>21</v>
      </c>
      <c r="AB29" s="32"/>
      <c r="AC29" s="32"/>
      <c r="AD29" s="38"/>
    </row>
    <row r="30" spans="1:30" hidden="1" x14ac:dyDescent="0.2">
      <c r="A30" s="61"/>
      <c r="B30" s="82" t="s">
        <v>48</v>
      </c>
      <c r="C30" s="69"/>
      <c r="D30" s="32"/>
      <c r="E30" s="32"/>
      <c r="F30" s="32"/>
      <c r="G30" s="32"/>
      <c r="H30" s="32"/>
      <c r="I30" s="32"/>
      <c r="J30" s="32"/>
      <c r="K30" s="32"/>
      <c r="L30" s="36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5"/>
        <v>0</v>
      </c>
      <c r="Z30" s="16">
        <f t="shared" si="6"/>
        <v>0</v>
      </c>
      <c r="AA30" s="18">
        <f t="shared" si="7"/>
        <v>21</v>
      </c>
      <c r="AB30" s="32"/>
      <c r="AC30" s="32"/>
      <c r="AD30" s="38"/>
    </row>
    <row r="31" spans="1:30" hidden="1" x14ac:dyDescent="0.2">
      <c r="A31" s="61"/>
      <c r="B31" s="78" t="s">
        <v>50</v>
      </c>
      <c r="C31" s="69"/>
      <c r="D31" s="32"/>
      <c r="E31" s="32"/>
      <c r="F31" s="32"/>
      <c r="G31" s="32"/>
      <c r="H31" s="32"/>
      <c r="I31" s="32"/>
      <c r="J31" s="32"/>
      <c r="K31" s="32"/>
      <c r="L31" s="36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5"/>
        <v>0</v>
      </c>
      <c r="Z31" s="16">
        <f t="shared" si="6"/>
        <v>0</v>
      </c>
      <c r="AA31" s="18">
        <f t="shared" si="7"/>
        <v>21</v>
      </c>
      <c r="AB31" s="32"/>
      <c r="AC31" s="32"/>
      <c r="AD31" s="38"/>
    </row>
    <row r="32" spans="1:30" hidden="1" x14ac:dyDescent="0.2">
      <c r="A32" s="61"/>
      <c r="B32" s="79" t="s">
        <v>60</v>
      </c>
      <c r="C32" s="69"/>
      <c r="D32" s="32"/>
      <c r="E32" s="32"/>
      <c r="F32" s="32"/>
      <c r="G32" s="32"/>
      <c r="H32" s="32"/>
      <c r="I32" s="32"/>
      <c r="J32" s="32"/>
      <c r="K32" s="32"/>
      <c r="L32" s="36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5"/>
        <v>0</v>
      </c>
      <c r="Z32" s="16">
        <f t="shared" si="6"/>
        <v>0</v>
      </c>
      <c r="AA32" s="18">
        <f t="shared" si="7"/>
        <v>21</v>
      </c>
      <c r="AB32" s="32"/>
      <c r="AC32" s="32"/>
      <c r="AD32" s="38"/>
    </row>
    <row r="33" spans="1:30" hidden="1" x14ac:dyDescent="0.2">
      <c r="A33" s="61"/>
      <c r="B33" s="83" t="s">
        <v>35</v>
      </c>
      <c r="C33" s="69"/>
      <c r="D33" s="32"/>
      <c r="E33" s="32"/>
      <c r="F33" s="32"/>
      <c r="G33" s="32"/>
      <c r="H33" s="32"/>
      <c r="I33" s="32"/>
      <c r="J33" s="32"/>
      <c r="K33" s="32"/>
      <c r="L33" s="36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5"/>
        <v>0</v>
      </c>
      <c r="Z33" s="16">
        <f t="shared" si="6"/>
        <v>0</v>
      </c>
      <c r="AA33" s="18">
        <f t="shared" si="7"/>
        <v>21</v>
      </c>
      <c r="AB33" s="32"/>
      <c r="AC33" s="32"/>
      <c r="AD33" s="38"/>
    </row>
    <row r="34" spans="1:30" hidden="1" x14ac:dyDescent="0.2">
      <c r="A34" s="61"/>
      <c r="B34" s="84" t="s">
        <v>56</v>
      </c>
      <c r="C34" s="69"/>
      <c r="D34" s="32"/>
      <c r="E34" s="32"/>
      <c r="F34" s="32"/>
      <c r="G34" s="32"/>
      <c r="H34" s="32"/>
      <c r="I34" s="32"/>
      <c r="J34" s="32"/>
      <c r="K34" s="32"/>
      <c r="L34" s="3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5"/>
        <v>0</v>
      </c>
      <c r="Z34" s="16">
        <f t="shared" si="6"/>
        <v>0</v>
      </c>
      <c r="AA34" s="18">
        <f t="shared" si="7"/>
        <v>21</v>
      </c>
      <c r="AB34" s="32"/>
      <c r="AC34" s="32"/>
      <c r="AD34" s="38"/>
    </row>
    <row r="35" spans="1:30" hidden="1" x14ac:dyDescent="0.2">
      <c r="A35" s="61"/>
      <c r="B35" s="83" t="s">
        <v>53</v>
      </c>
      <c r="C35" s="69"/>
      <c r="D35" s="32"/>
      <c r="E35" s="32"/>
      <c r="F35" s="32"/>
      <c r="G35" s="32"/>
      <c r="H35" s="32"/>
      <c r="I35" s="32"/>
      <c r="J35" s="32"/>
      <c r="K35" s="32"/>
      <c r="L35" s="36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5"/>
        <v>0</v>
      </c>
      <c r="Z35" s="16">
        <f t="shared" si="6"/>
        <v>0</v>
      </c>
      <c r="AA35" s="18">
        <f t="shared" si="7"/>
        <v>21</v>
      </c>
      <c r="AB35" s="32"/>
      <c r="AC35" s="32"/>
      <c r="AD35" s="38"/>
    </row>
    <row r="36" spans="1:30" hidden="1" x14ac:dyDescent="0.2">
      <c r="A36" s="61"/>
      <c r="B36" s="83" t="s">
        <v>55</v>
      </c>
      <c r="C36" s="69"/>
      <c r="D36" s="32"/>
      <c r="E36" s="32"/>
      <c r="F36" s="32"/>
      <c r="G36" s="32"/>
      <c r="H36" s="32"/>
      <c r="I36" s="32"/>
      <c r="J36" s="32"/>
      <c r="K36" s="32"/>
      <c r="L36" s="36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5"/>
        <v>0</v>
      </c>
      <c r="Z36" s="16">
        <f t="shared" si="6"/>
        <v>0</v>
      </c>
      <c r="AA36" s="18">
        <f t="shared" si="7"/>
        <v>21</v>
      </c>
      <c r="AB36" s="32"/>
      <c r="AC36" s="32"/>
      <c r="AD36" s="38"/>
    </row>
    <row r="37" spans="1:30" s="2" customFormat="1" hidden="1" x14ac:dyDescent="0.2">
      <c r="A37" s="61"/>
      <c r="B37" s="78" t="s">
        <v>65</v>
      </c>
      <c r="C37" s="69"/>
      <c r="D37" s="32"/>
      <c r="E37" s="32"/>
      <c r="F37" s="32"/>
      <c r="G37" s="32"/>
      <c r="H37" s="32"/>
      <c r="I37" s="32"/>
      <c r="J37" s="32"/>
      <c r="K37" s="32"/>
      <c r="L37" s="36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5"/>
        <v>0</v>
      </c>
      <c r="Z37" s="16">
        <f t="shared" si="6"/>
        <v>0</v>
      </c>
      <c r="AA37" s="18">
        <f t="shared" si="7"/>
        <v>21</v>
      </c>
      <c r="AB37" s="32"/>
      <c r="AC37" s="32"/>
      <c r="AD37" s="38"/>
    </row>
    <row r="38" spans="1:30" s="2" customFormat="1" hidden="1" x14ac:dyDescent="0.2">
      <c r="A38" s="61"/>
      <c r="B38" s="79" t="s">
        <v>59</v>
      </c>
      <c r="C38" s="69"/>
      <c r="D38" s="32"/>
      <c r="E38" s="32"/>
      <c r="F38" s="32"/>
      <c r="G38" s="32"/>
      <c r="H38" s="32"/>
      <c r="I38" s="32"/>
      <c r="J38" s="32"/>
      <c r="K38" s="32"/>
      <c r="L38" s="36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8">SUM(C38:X38)</f>
        <v>0</v>
      </c>
      <c r="Z38" s="16">
        <f t="shared" ref="Z38:Z69" si="9">COUNTIF(C38:X38,"&gt;0")</f>
        <v>0</v>
      </c>
      <c r="AA38" s="18">
        <f t="shared" ref="AA38:AA69" si="10">Z$4-Z38</f>
        <v>21</v>
      </c>
      <c r="AB38" s="32"/>
      <c r="AC38" s="32"/>
      <c r="AD38" s="38"/>
    </row>
    <row r="39" spans="1:30" s="2" customFormat="1" hidden="1" x14ac:dyDescent="0.2">
      <c r="A39" s="61"/>
      <c r="B39" s="79" t="s">
        <v>61</v>
      </c>
      <c r="C39" s="69"/>
      <c r="D39" s="32"/>
      <c r="E39" s="32"/>
      <c r="F39" s="32"/>
      <c r="G39" s="32"/>
      <c r="H39" s="32"/>
      <c r="I39" s="32"/>
      <c r="J39" s="32"/>
      <c r="K39" s="32"/>
      <c r="L39" s="3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8"/>
        <v>0</v>
      </c>
      <c r="Z39" s="16">
        <f t="shared" si="9"/>
        <v>0</v>
      </c>
      <c r="AA39" s="18">
        <f t="shared" si="10"/>
        <v>21</v>
      </c>
      <c r="AB39" s="32"/>
      <c r="AC39" s="32"/>
      <c r="AD39" s="38"/>
    </row>
    <row r="40" spans="1:30" s="2" customFormat="1" hidden="1" x14ac:dyDescent="0.2">
      <c r="A40" s="61"/>
      <c r="B40" s="78" t="s">
        <v>72</v>
      </c>
      <c r="C40" s="69"/>
      <c r="D40" s="32"/>
      <c r="E40" s="32"/>
      <c r="F40" s="32"/>
      <c r="G40" s="32"/>
      <c r="H40" s="32"/>
      <c r="I40" s="32"/>
      <c r="J40" s="32"/>
      <c r="K40" s="32"/>
      <c r="L40" s="36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8"/>
        <v>0</v>
      </c>
      <c r="Z40" s="16">
        <f t="shared" si="9"/>
        <v>0</v>
      </c>
      <c r="AA40" s="18">
        <f t="shared" si="10"/>
        <v>21</v>
      </c>
      <c r="AB40" s="32"/>
      <c r="AC40" s="32"/>
      <c r="AD40" s="38"/>
    </row>
    <row r="41" spans="1:30" s="2" customFormat="1" hidden="1" x14ac:dyDescent="0.2">
      <c r="A41" s="61"/>
      <c r="B41" s="79" t="s">
        <v>70</v>
      </c>
      <c r="C41" s="69"/>
      <c r="D41" s="32"/>
      <c r="E41" s="32"/>
      <c r="F41" s="32"/>
      <c r="G41" s="32"/>
      <c r="H41" s="32"/>
      <c r="I41" s="32"/>
      <c r="J41" s="32"/>
      <c r="K41" s="32"/>
      <c r="L41" s="36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8"/>
        <v>0</v>
      </c>
      <c r="Z41" s="16">
        <f t="shared" si="9"/>
        <v>0</v>
      </c>
      <c r="AA41" s="18">
        <f t="shared" si="10"/>
        <v>21</v>
      </c>
      <c r="AB41" s="32"/>
      <c r="AC41" s="32"/>
      <c r="AD41" s="38"/>
    </row>
    <row r="42" spans="1:30" s="2" customFormat="1" hidden="1" x14ac:dyDescent="0.2">
      <c r="A42" s="61"/>
      <c r="B42" s="79" t="s">
        <v>58</v>
      </c>
      <c r="C42" s="69"/>
      <c r="D42" s="32"/>
      <c r="E42" s="32"/>
      <c r="F42" s="32"/>
      <c r="G42" s="32"/>
      <c r="H42" s="32"/>
      <c r="I42" s="32"/>
      <c r="J42" s="32"/>
      <c r="K42" s="32"/>
      <c r="L42" s="36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8"/>
        <v>0</v>
      </c>
      <c r="Z42" s="16">
        <f t="shared" si="9"/>
        <v>0</v>
      </c>
      <c r="AA42" s="18">
        <f t="shared" si="10"/>
        <v>21</v>
      </c>
      <c r="AB42" s="32"/>
      <c r="AC42" s="32"/>
      <c r="AD42" s="38"/>
    </row>
    <row r="43" spans="1:30" s="2" customFormat="1" hidden="1" x14ac:dyDescent="0.2">
      <c r="A43" s="61"/>
      <c r="B43" s="78" t="s">
        <v>66</v>
      </c>
      <c r="C43" s="69"/>
      <c r="D43" s="32"/>
      <c r="E43" s="32"/>
      <c r="F43" s="32"/>
      <c r="G43" s="32"/>
      <c r="H43" s="32"/>
      <c r="I43" s="32"/>
      <c r="J43" s="32"/>
      <c r="K43" s="32"/>
      <c r="L43" s="36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8"/>
        <v>0</v>
      </c>
      <c r="Z43" s="16">
        <f t="shared" si="9"/>
        <v>0</v>
      </c>
      <c r="AA43" s="18">
        <f t="shared" si="10"/>
        <v>21</v>
      </c>
      <c r="AB43" s="32"/>
      <c r="AC43" s="32"/>
      <c r="AD43" s="38"/>
    </row>
    <row r="44" spans="1:30" s="2" customFormat="1" hidden="1" x14ac:dyDescent="0.2">
      <c r="A44" s="61"/>
      <c r="B44" s="78" t="s">
        <v>67</v>
      </c>
      <c r="C44" s="69"/>
      <c r="D44" s="32"/>
      <c r="E44" s="32"/>
      <c r="F44" s="32"/>
      <c r="G44" s="32"/>
      <c r="H44" s="32"/>
      <c r="I44" s="32"/>
      <c r="J44" s="32"/>
      <c r="K44" s="32"/>
      <c r="L44" s="36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8"/>
        <v>0</v>
      </c>
      <c r="Z44" s="16">
        <f t="shared" si="9"/>
        <v>0</v>
      </c>
      <c r="AA44" s="18">
        <f t="shared" si="10"/>
        <v>21</v>
      </c>
      <c r="AB44" s="32"/>
      <c r="AC44" s="32"/>
      <c r="AD44" s="38"/>
    </row>
    <row r="45" spans="1:30" s="2" customFormat="1" hidden="1" x14ac:dyDescent="0.2">
      <c r="A45" s="61"/>
      <c r="B45" s="78" t="s">
        <v>68</v>
      </c>
      <c r="C45" s="69"/>
      <c r="D45" s="32"/>
      <c r="E45" s="32"/>
      <c r="F45" s="32"/>
      <c r="G45" s="32"/>
      <c r="H45" s="32"/>
      <c r="I45" s="32"/>
      <c r="J45" s="32"/>
      <c r="K45" s="32"/>
      <c r="L45" s="36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8"/>
        <v>0</v>
      </c>
      <c r="Z45" s="16">
        <f t="shared" si="9"/>
        <v>0</v>
      </c>
      <c r="AA45" s="18">
        <f t="shared" si="10"/>
        <v>21</v>
      </c>
      <c r="AB45" s="32"/>
      <c r="AC45" s="32"/>
      <c r="AD45" s="38"/>
    </row>
    <row r="46" spans="1:30" s="2" customFormat="1" hidden="1" x14ac:dyDescent="0.2">
      <c r="A46" s="61"/>
      <c r="B46" s="78" t="s">
        <v>2</v>
      </c>
      <c r="C46" s="69"/>
      <c r="D46" s="32"/>
      <c r="E46" s="32"/>
      <c r="F46" s="32"/>
      <c r="G46" s="32"/>
      <c r="H46" s="32"/>
      <c r="I46" s="32"/>
      <c r="J46" s="32"/>
      <c r="K46" s="32"/>
      <c r="L46" s="3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8"/>
        <v>0</v>
      </c>
      <c r="Z46" s="16">
        <f t="shared" si="9"/>
        <v>0</v>
      </c>
      <c r="AA46" s="18">
        <f t="shared" si="10"/>
        <v>21</v>
      </c>
      <c r="AB46" s="32"/>
      <c r="AC46" s="32"/>
      <c r="AD46" s="38"/>
    </row>
    <row r="47" spans="1:30" s="2" customFormat="1" hidden="1" x14ac:dyDescent="0.2">
      <c r="A47" s="61"/>
      <c r="B47" s="82" t="s">
        <v>76</v>
      </c>
      <c r="C47" s="69"/>
      <c r="D47" s="32"/>
      <c r="E47" s="32"/>
      <c r="F47" s="32"/>
      <c r="G47" s="32"/>
      <c r="H47" s="32"/>
      <c r="I47" s="32"/>
      <c r="J47" s="32"/>
      <c r="K47" s="32"/>
      <c r="L47" s="36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8"/>
        <v>0</v>
      </c>
      <c r="Z47" s="16">
        <f t="shared" si="9"/>
        <v>0</v>
      </c>
      <c r="AA47" s="18">
        <f t="shared" si="10"/>
        <v>21</v>
      </c>
      <c r="AB47" s="32"/>
      <c r="AC47" s="32"/>
      <c r="AD47" s="38"/>
    </row>
    <row r="48" spans="1:30" s="2" customFormat="1" hidden="1" x14ac:dyDescent="0.2">
      <c r="A48" s="61"/>
      <c r="B48" s="82" t="s">
        <v>77</v>
      </c>
      <c r="C48" s="69"/>
      <c r="D48" s="32"/>
      <c r="E48" s="32"/>
      <c r="F48" s="32"/>
      <c r="G48" s="32"/>
      <c r="H48" s="32"/>
      <c r="I48" s="32"/>
      <c r="J48" s="32"/>
      <c r="K48" s="32"/>
      <c r="L48" s="36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8"/>
        <v>0</v>
      </c>
      <c r="Z48" s="16">
        <f t="shared" si="9"/>
        <v>0</v>
      </c>
      <c r="AA48" s="18">
        <f t="shared" si="10"/>
        <v>21</v>
      </c>
      <c r="AB48" s="32"/>
      <c r="AC48" s="32"/>
      <c r="AD48" s="38"/>
    </row>
    <row r="49" spans="1:30" s="2" customFormat="1" hidden="1" x14ac:dyDescent="0.2">
      <c r="A49" s="61"/>
      <c r="B49" s="82" t="s">
        <v>78</v>
      </c>
      <c r="C49" s="69"/>
      <c r="D49" s="32"/>
      <c r="E49" s="32"/>
      <c r="F49" s="32"/>
      <c r="G49" s="32"/>
      <c r="H49" s="32"/>
      <c r="I49" s="32"/>
      <c r="J49" s="32"/>
      <c r="K49" s="32"/>
      <c r="L49" s="36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8"/>
        <v>0</v>
      </c>
      <c r="Z49" s="16">
        <f t="shared" si="9"/>
        <v>0</v>
      </c>
      <c r="AA49" s="18">
        <f t="shared" si="10"/>
        <v>21</v>
      </c>
      <c r="AB49" s="32"/>
      <c r="AC49" s="32"/>
      <c r="AD49" s="38"/>
    </row>
    <row r="50" spans="1:30" s="2" customFormat="1" hidden="1" x14ac:dyDescent="0.2">
      <c r="A50" s="61"/>
      <c r="B50" s="82" t="s">
        <v>79</v>
      </c>
      <c r="C50" s="69"/>
      <c r="D50" s="32"/>
      <c r="E50" s="32"/>
      <c r="F50" s="32"/>
      <c r="G50" s="32"/>
      <c r="H50" s="32"/>
      <c r="I50" s="32"/>
      <c r="J50" s="32"/>
      <c r="K50" s="32"/>
      <c r="L50" s="36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8"/>
        <v>0</v>
      </c>
      <c r="Z50" s="16">
        <f t="shared" si="9"/>
        <v>0</v>
      </c>
      <c r="AA50" s="18">
        <f t="shared" si="10"/>
        <v>21</v>
      </c>
      <c r="AB50" s="32"/>
      <c r="AC50" s="32"/>
      <c r="AD50" s="38"/>
    </row>
    <row r="51" spans="1:30" s="2" customFormat="1" hidden="1" x14ac:dyDescent="0.2">
      <c r="A51" s="61"/>
      <c r="B51" s="79" t="s">
        <v>73</v>
      </c>
      <c r="C51" s="69"/>
      <c r="D51" s="32"/>
      <c r="E51" s="32"/>
      <c r="F51" s="32"/>
      <c r="G51" s="32"/>
      <c r="H51" s="32"/>
      <c r="I51" s="32"/>
      <c r="J51" s="32"/>
      <c r="K51" s="32"/>
      <c r="L51" s="36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8"/>
        <v>0</v>
      </c>
      <c r="Z51" s="16">
        <f t="shared" si="9"/>
        <v>0</v>
      </c>
      <c r="AA51" s="18">
        <f t="shared" si="10"/>
        <v>21</v>
      </c>
      <c r="AB51" s="32"/>
      <c r="AC51" s="32"/>
      <c r="AD51" s="38"/>
    </row>
    <row r="52" spans="1:30" s="2" customFormat="1" hidden="1" x14ac:dyDescent="0.2">
      <c r="A52" s="61"/>
      <c r="B52" s="79" t="s">
        <v>74</v>
      </c>
      <c r="C52" s="69"/>
      <c r="D52" s="32"/>
      <c r="E52" s="32"/>
      <c r="F52" s="32"/>
      <c r="G52" s="32"/>
      <c r="H52" s="32"/>
      <c r="I52" s="32"/>
      <c r="J52" s="32"/>
      <c r="K52" s="32"/>
      <c r="L52" s="36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8"/>
        <v>0</v>
      </c>
      <c r="Z52" s="16">
        <f t="shared" si="9"/>
        <v>0</v>
      </c>
      <c r="AA52" s="18">
        <f t="shared" si="10"/>
        <v>21</v>
      </c>
      <c r="AB52" s="32"/>
      <c r="AC52" s="32"/>
      <c r="AD52" s="38"/>
    </row>
    <row r="53" spans="1:30" s="2" customFormat="1" hidden="1" x14ac:dyDescent="0.2">
      <c r="A53" s="61"/>
      <c r="B53" s="79" t="s">
        <v>75</v>
      </c>
      <c r="C53" s="69"/>
      <c r="D53" s="32"/>
      <c r="E53" s="32"/>
      <c r="F53" s="32"/>
      <c r="G53" s="32"/>
      <c r="H53" s="32"/>
      <c r="I53" s="32"/>
      <c r="J53" s="32"/>
      <c r="K53" s="32"/>
      <c r="L53" s="36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8"/>
        <v>0</v>
      </c>
      <c r="Z53" s="16">
        <f t="shared" si="9"/>
        <v>0</v>
      </c>
      <c r="AA53" s="18">
        <f t="shared" si="10"/>
        <v>21</v>
      </c>
      <c r="AB53" s="32"/>
      <c r="AC53" s="32"/>
      <c r="AD53" s="38"/>
    </row>
    <row r="54" spans="1:30" s="2" customFormat="1" hidden="1" x14ac:dyDescent="0.2">
      <c r="A54" s="61"/>
      <c r="B54" s="79" t="s">
        <v>62</v>
      </c>
      <c r="C54" s="69"/>
      <c r="D54" s="32"/>
      <c r="E54" s="32"/>
      <c r="F54" s="32"/>
      <c r="G54" s="32"/>
      <c r="H54" s="32"/>
      <c r="I54" s="32"/>
      <c r="J54" s="32"/>
      <c r="K54" s="32"/>
      <c r="L54" s="36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8"/>
        <v>0</v>
      </c>
      <c r="Z54" s="16">
        <f t="shared" si="9"/>
        <v>0</v>
      </c>
      <c r="AA54" s="18">
        <f t="shared" si="10"/>
        <v>21</v>
      </c>
      <c r="AB54" s="32"/>
      <c r="AC54" s="32"/>
      <c r="AD54" s="38"/>
    </row>
    <row r="55" spans="1:30" s="2" customFormat="1" hidden="1" x14ac:dyDescent="0.2">
      <c r="A55" s="61"/>
      <c r="B55" s="78" t="s">
        <v>34</v>
      </c>
      <c r="C55" s="69"/>
      <c r="D55" s="32"/>
      <c r="E55" s="32"/>
      <c r="F55" s="32"/>
      <c r="G55" s="32"/>
      <c r="H55" s="32"/>
      <c r="I55" s="32"/>
      <c r="J55" s="32"/>
      <c r="K55" s="32"/>
      <c r="L55" s="3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8"/>
        <v>0</v>
      </c>
      <c r="Z55" s="16">
        <f t="shared" si="9"/>
        <v>0</v>
      </c>
      <c r="AA55" s="18">
        <f t="shared" si="10"/>
        <v>21</v>
      </c>
      <c r="AB55" s="32"/>
      <c r="AC55" s="32"/>
      <c r="AD55" s="38"/>
    </row>
    <row r="56" spans="1:30" s="2" customFormat="1" hidden="1" x14ac:dyDescent="0.2">
      <c r="A56" s="61"/>
      <c r="B56" s="79" t="s">
        <v>9</v>
      </c>
      <c r="C56" s="69"/>
      <c r="D56" s="32"/>
      <c r="E56" s="32"/>
      <c r="F56" s="32"/>
      <c r="G56" s="32"/>
      <c r="H56" s="32"/>
      <c r="I56" s="32"/>
      <c r="J56" s="32"/>
      <c r="K56" s="32"/>
      <c r="L56" s="36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8"/>
        <v>0</v>
      </c>
      <c r="Z56" s="16">
        <f t="shared" si="9"/>
        <v>0</v>
      </c>
      <c r="AA56" s="18">
        <f t="shared" si="10"/>
        <v>21</v>
      </c>
      <c r="AB56" s="32"/>
      <c r="AC56" s="32"/>
      <c r="AD56" s="38"/>
    </row>
    <row r="57" spans="1:30" s="2" customFormat="1" hidden="1" x14ac:dyDescent="0.2">
      <c r="A57" s="62"/>
      <c r="B57" s="78" t="s">
        <v>11</v>
      </c>
      <c r="C57" s="69"/>
      <c r="D57" s="32"/>
      <c r="E57" s="32"/>
      <c r="F57" s="32"/>
      <c r="G57" s="32"/>
      <c r="H57" s="32"/>
      <c r="I57" s="32"/>
      <c r="J57" s="32"/>
      <c r="K57" s="32"/>
      <c r="L57" s="36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8"/>
        <v>0</v>
      </c>
      <c r="Z57" s="16">
        <f t="shared" si="9"/>
        <v>0</v>
      </c>
      <c r="AA57" s="18">
        <f t="shared" si="10"/>
        <v>21</v>
      </c>
      <c r="AB57" s="32"/>
      <c r="AC57" s="32"/>
      <c r="AD57" s="38"/>
    </row>
    <row r="58" spans="1:30" s="2" customFormat="1" hidden="1" x14ac:dyDescent="0.2">
      <c r="A58" s="61"/>
      <c r="B58" s="79" t="s">
        <v>40</v>
      </c>
      <c r="C58" s="69"/>
      <c r="D58" s="32"/>
      <c r="E58" s="32"/>
      <c r="F58" s="32"/>
      <c r="G58" s="32"/>
      <c r="H58" s="32"/>
      <c r="I58" s="32"/>
      <c r="J58" s="32"/>
      <c r="K58" s="32"/>
      <c r="L58" s="36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8"/>
        <v>0</v>
      </c>
      <c r="Z58" s="16">
        <f t="shared" si="9"/>
        <v>0</v>
      </c>
      <c r="AA58" s="18">
        <f t="shared" si="10"/>
        <v>21</v>
      </c>
      <c r="AB58" s="32"/>
      <c r="AC58" s="32"/>
      <c r="AD58" s="38"/>
    </row>
    <row r="59" spans="1:30" s="2" customFormat="1" hidden="1" x14ac:dyDescent="0.2">
      <c r="A59" s="61"/>
      <c r="B59" s="79" t="s">
        <v>64</v>
      </c>
      <c r="C59" s="69"/>
      <c r="D59" s="32"/>
      <c r="E59" s="32"/>
      <c r="F59" s="32"/>
      <c r="G59" s="32"/>
      <c r="H59" s="32"/>
      <c r="I59" s="32"/>
      <c r="J59" s="32"/>
      <c r="K59" s="32"/>
      <c r="L59" s="36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8"/>
        <v>0</v>
      </c>
      <c r="Z59" s="16">
        <f t="shared" si="9"/>
        <v>0</v>
      </c>
      <c r="AA59" s="18">
        <f t="shared" si="10"/>
        <v>21</v>
      </c>
      <c r="AB59" s="32"/>
      <c r="AC59" s="32"/>
      <c r="AD59" s="38"/>
    </row>
    <row r="60" spans="1:30" s="2" customFormat="1" hidden="1" x14ac:dyDescent="0.2">
      <c r="A60" s="61"/>
      <c r="B60" s="78" t="s">
        <v>5</v>
      </c>
      <c r="C60" s="69"/>
      <c r="D60" s="32"/>
      <c r="E60" s="32"/>
      <c r="F60" s="32"/>
      <c r="G60" s="32"/>
      <c r="H60" s="32"/>
      <c r="I60" s="32"/>
      <c r="J60" s="32"/>
      <c r="K60" s="32"/>
      <c r="L60" s="36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8"/>
        <v>0</v>
      </c>
      <c r="Z60" s="16">
        <f t="shared" si="9"/>
        <v>0</v>
      </c>
      <c r="AA60" s="18">
        <f t="shared" si="10"/>
        <v>21</v>
      </c>
      <c r="AB60" s="32"/>
      <c r="AC60" s="32"/>
      <c r="AD60" s="38"/>
    </row>
    <row r="61" spans="1:30" s="2" customFormat="1" hidden="1" x14ac:dyDescent="0.2">
      <c r="A61" s="61"/>
      <c r="B61" s="79" t="s">
        <v>6</v>
      </c>
      <c r="C61" s="69"/>
      <c r="D61" s="32"/>
      <c r="E61" s="32"/>
      <c r="F61" s="32"/>
      <c r="G61" s="32"/>
      <c r="H61" s="32"/>
      <c r="I61" s="32"/>
      <c r="J61" s="32"/>
      <c r="K61" s="32"/>
      <c r="L61" s="36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8"/>
        <v>0</v>
      </c>
      <c r="Z61" s="16">
        <f t="shared" si="9"/>
        <v>0</v>
      </c>
      <c r="AA61" s="18">
        <f t="shared" si="10"/>
        <v>21</v>
      </c>
      <c r="AB61" s="32"/>
      <c r="AC61" s="32"/>
      <c r="AD61" s="38"/>
    </row>
    <row r="62" spans="1:30" s="2" customFormat="1" hidden="1" x14ac:dyDescent="0.2">
      <c r="A62" s="61"/>
      <c r="B62" s="78" t="s">
        <v>30</v>
      </c>
      <c r="C62" s="69"/>
      <c r="D62" s="32"/>
      <c r="E62" s="32"/>
      <c r="F62" s="32"/>
      <c r="G62" s="32"/>
      <c r="H62" s="32"/>
      <c r="I62" s="32"/>
      <c r="J62" s="32"/>
      <c r="K62" s="32"/>
      <c r="L62" s="36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8"/>
        <v>0</v>
      </c>
      <c r="Z62" s="16">
        <f t="shared" si="9"/>
        <v>0</v>
      </c>
      <c r="AA62" s="18">
        <f t="shared" si="10"/>
        <v>21</v>
      </c>
      <c r="AB62" s="32"/>
      <c r="AC62" s="32"/>
      <c r="AD62" s="38"/>
    </row>
    <row r="63" spans="1:30" s="2" customFormat="1" hidden="1" x14ac:dyDescent="0.2">
      <c r="A63" s="61"/>
      <c r="B63" s="82" t="s">
        <v>27</v>
      </c>
      <c r="C63" s="69"/>
      <c r="D63" s="32"/>
      <c r="E63" s="32"/>
      <c r="F63" s="32"/>
      <c r="G63" s="32"/>
      <c r="H63" s="32"/>
      <c r="I63" s="32"/>
      <c r="J63" s="32"/>
      <c r="K63" s="32"/>
      <c r="L63" s="36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8"/>
        <v>0</v>
      </c>
      <c r="Z63" s="16">
        <f t="shared" si="9"/>
        <v>0</v>
      </c>
      <c r="AA63" s="18">
        <f t="shared" si="10"/>
        <v>21</v>
      </c>
      <c r="AB63" s="32"/>
      <c r="AC63" s="32"/>
      <c r="AD63" s="38"/>
    </row>
    <row r="64" spans="1:30" s="2" customFormat="1" hidden="1" x14ac:dyDescent="0.2">
      <c r="A64" s="61"/>
      <c r="B64" s="78" t="s">
        <v>3</v>
      </c>
      <c r="C64" s="69"/>
      <c r="D64" s="32"/>
      <c r="E64" s="32"/>
      <c r="F64" s="32"/>
      <c r="G64" s="32"/>
      <c r="H64" s="32"/>
      <c r="I64" s="32"/>
      <c r="J64" s="32"/>
      <c r="K64" s="32"/>
      <c r="L64" s="36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8"/>
        <v>0</v>
      </c>
      <c r="Z64" s="16">
        <f t="shared" si="9"/>
        <v>0</v>
      </c>
      <c r="AA64" s="18">
        <f t="shared" si="10"/>
        <v>21</v>
      </c>
      <c r="AB64" s="32"/>
      <c r="AC64" s="32"/>
      <c r="AD64" s="38"/>
    </row>
    <row r="65" spans="1:30" hidden="1" x14ac:dyDescent="0.2">
      <c r="A65" s="61"/>
      <c r="B65" s="82" t="s">
        <v>57</v>
      </c>
      <c r="C65" s="69"/>
      <c r="D65" s="32"/>
      <c r="E65" s="32"/>
      <c r="F65" s="32"/>
      <c r="G65" s="32"/>
      <c r="H65" s="32"/>
      <c r="I65" s="32"/>
      <c r="J65" s="32"/>
      <c r="K65" s="32"/>
      <c r="L65" s="36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8"/>
        <v>0</v>
      </c>
      <c r="Z65" s="16">
        <f t="shared" si="9"/>
        <v>0</v>
      </c>
      <c r="AA65" s="18">
        <f t="shared" si="10"/>
        <v>21</v>
      </c>
      <c r="AB65" s="32"/>
      <c r="AC65" s="32"/>
      <c r="AD65" s="38"/>
    </row>
    <row r="66" spans="1:30" hidden="1" x14ac:dyDescent="0.2">
      <c r="A66" s="61"/>
      <c r="B66" s="78" t="s">
        <v>28</v>
      </c>
      <c r="C66" s="69"/>
      <c r="D66" s="32"/>
      <c r="E66" s="32"/>
      <c r="F66" s="32"/>
      <c r="G66" s="32"/>
      <c r="H66" s="32"/>
      <c r="I66" s="32"/>
      <c r="J66" s="32"/>
      <c r="K66" s="32"/>
      <c r="L66" s="36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8"/>
        <v>0</v>
      </c>
      <c r="Z66" s="16">
        <f t="shared" si="9"/>
        <v>0</v>
      </c>
      <c r="AA66" s="18">
        <f t="shared" si="10"/>
        <v>21</v>
      </c>
      <c r="AB66" s="32"/>
      <c r="AC66" s="32"/>
      <c r="AD66" s="38"/>
    </row>
    <row r="67" spans="1:30" hidden="1" x14ac:dyDescent="0.2">
      <c r="A67" s="61"/>
      <c r="B67" s="78" t="s">
        <v>23</v>
      </c>
      <c r="C67" s="69"/>
      <c r="D67" s="32"/>
      <c r="E67" s="32"/>
      <c r="F67" s="32"/>
      <c r="G67" s="32"/>
      <c r="H67" s="32"/>
      <c r="I67" s="32"/>
      <c r="J67" s="32"/>
      <c r="K67" s="32"/>
      <c r="L67" s="36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8"/>
        <v>0</v>
      </c>
      <c r="Z67" s="16">
        <f t="shared" si="9"/>
        <v>0</v>
      </c>
      <c r="AA67" s="18">
        <f t="shared" si="10"/>
        <v>21</v>
      </c>
      <c r="AB67" s="32"/>
      <c r="AC67" s="32"/>
      <c r="AD67" s="38"/>
    </row>
    <row r="68" spans="1:30" hidden="1" x14ac:dyDescent="0.2">
      <c r="A68" s="61"/>
      <c r="B68" s="79" t="s">
        <v>29</v>
      </c>
      <c r="C68" s="69"/>
      <c r="D68" s="32"/>
      <c r="E68" s="32"/>
      <c r="F68" s="32"/>
      <c r="G68" s="32"/>
      <c r="H68" s="32"/>
      <c r="I68" s="32"/>
      <c r="J68" s="32"/>
      <c r="K68" s="32"/>
      <c r="L68" s="36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8"/>
        <v>0</v>
      </c>
      <c r="Z68" s="16">
        <f t="shared" si="9"/>
        <v>0</v>
      </c>
      <c r="AA68" s="18">
        <f t="shared" si="10"/>
        <v>21</v>
      </c>
      <c r="AB68" s="32"/>
      <c r="AC68" s="32"/>
      <c r="AD68" s="38"/>
    </row>
    <row r="69" spans="1:30" hidden="1" x14ac:dyDescent="0.2">
      <c r="A69" s="61"/>
      <c r="B69" s="79" t="s">
        <v>25</v>
      </c>
      <c r="C69" s="69"/>
      <c r="D69" s="32"/>
      <c r="E69" s="32"/>
      <c r="F69" s="32"/>
      <c r="G69" s="32"/>
      <c r="H69" s="32"/>
      <c r="I69" s="32"/>
      <c r="J69" s="32"/>
      <c r="K69" s="32"/>
      <c r="L69" s="36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8"/>
        <v>0</v>
      </c>
      <c r="Z69" s="16">
        <f t="shared" si="9"/>
        <v>0</v>
      </c>
      <c r="AA69" s="18">
        <f t="shared" si="10"/>
        <v>21</v>
      </c>
      <c r="AB69" s="32"/>
      <c r="AC69" s="32"/>
      <c r="AD69" s="38"/>
    </row>
    <row r="70" spans="1:30" s="1" customFormat="1" hidden="1" x14ac:dyDescent="0.2">
      <c r="A70" s="61"/>
      <c r="B70" s="82" t="s">
        <v>26</v>
      </c>
      <c r="C70" s="69"/>
      <c r="D70" s="32"/>
      <c r="E70" s="32"/>
      <c r="F70" s="32"/>
      <c r="G70" s="32"/>
      <c r="H70" s="32"/>
      <c r="I70" s="32"/>
      <c r="J70" s="32"/>
      <c r="K70" s="32"/>
      <c r="L70" s="36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83" si="11">SUM(C70:X70)</f>
        <v>0</v>
      </c>
      <c r="Z70" s="16">
        <f t="shared" ref="Z70:Z83" si="12">COUNTIF(C70:X70,"&gt;0")</f>
        <v>0</v>
      </c>
      <c r="AA70" s="18">
        <f t="shared" ref="AA70:AA83" si="13">Z$4-Z70</f>
        <v>21</v>
      </c>
      <c r="AB70" s="32"/>
      <c r="AC70" s="32"/>
      <c r="AD70" s="38"/>
    </row>
    <row r="71" spans="1:30" hidden="1" x14ac:dyDescent="0.2">
      <c r="A71" s="61"/>
      <c r="B71" s="82" t="s">
        <v>24</v>
      </c>
      <c r="C71" s="69"/>
      <c r="D71" s="32"/>
      <c r="E71" s="32"/>
      <c r="F71" s="32"/>
      <c r="G71" s="32"/>
      <c r="H71" s="32"/>
      <c r="I71" s="32"/>
      <c r="J71" s="32"/>
      <c r="K71" s="32"/>
      <c r="L71" s="36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11"/>
        <v>0</v>
      </c>
      <c r="Z71" s="16">
        <f t="shared" si="12"/>
        <v>0</v>
      </c>
      <c r="AA71" s="18">
        <f t="shared" si="13"/>
        <v>21</v>
      </c>
      <c r="AB71" s="32"/>
      <c r="AC71" s="32"/>
      <c r="AD71" s="38"/>
    </row>
    <row r="72" spans="1:30" hidden="1" x14ac:dyDescent="0.2">
      <c r="A72" s="62"/>
      <c r="B72" s="79" t="s">
        <v>21</v>
      </c>
      <c r="C72" s="69"/>
      <c r="D72" s="32"/>
      <c r="E72" s="32"/>
      <c r="F72" s="32"/>
      <c r="G72" s="32"/>
      <c r="H72" s="32"/>
      <c r="I72" s="32"/>
      <c r="J72" s="32"/>
      <c r="K72" s="32"/>
      <c r="L72" s="36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11"/>
        <v>0</v>
      </c>
      <c r="Z72" s="16">
        <f t="shared" si="12"/>
        <v>0</v>
      </c>
      <c r="AA72" s="18">
        <f t="shared" si="13"/>
        <v>21</v>
      </c>
      <c r="AB72" s="32"/>
      <c r="AC72" s="32"/>
      <c r="AD72" s="38"/>
    </row>
    <row r="73" spans="1:30" s="1" customFormat="1" hidden="1" x14ac:dyDescent="0.2">
      <c r="A73" s="62"/>
      <c r="B73" s="78" t="s">
        <v>12</v>
      </c>
      <c r="C73" s="69"/>
      <c r="D73" s="32"/>
      <c r="E73" s="32"/>
      <c r="F73" s="32"/>
      <c r="G73" s="32"/>
      <c r="H73" s="32"/>
      <c r="I73" s="32"/>
      <c r="J73" s="32"/>
      <c r="K73" s="32"/>
      <c r="L73" s="36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11"/>
        <v>0</v>
      </c>
      <c r="Z73" s="16">
        <f t="shared" si="12"/>
        <v>0</v>
      </c>
      <c r="AA73" s="18">
        <f t="shared" si="13"/>
        <v>21</v>
      </c>
      <c r="AB73" s="32"/>
      <c r="AC73" s="32"/>
      <c r="AD73" s="38"/>
    </row>
    <row r="74" spans="1:30" hidden="1" x14ac:dyDescent="0.2">
      <c r="A74" s="62"/>
      <c r="B74" s="79" t="s">
        <v>7</v>
      </c>
      <c r="C74" s="69"/>
      <c r="D74" s="32"/>
      <c r="E74" s="32"/>
      <c r="F74" s="32"/>
      <c r="G74" s="32"/>
      <c r="H74" s="32"/>
      <c r="I74" s="32"/>
      <c r="J74" s="32"/>
      <c r="K74" s="32"/>
      <c r="L74" s="36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11"/>
        <v>0</v>
      </c>
      <c r="Z74" s="16">
        <f t="shared" si="12"/>
        <v>0</v>
      </c>
      <c r="AA74" s="18">
        <f t="shared" si="13"/>
        <v>21</v>
      </c>
      <c r="AB74" s="32"/>
      <c r="AC74" s="32"/>
      <c r="AD74" s="38"/>
    </row>
    <row r="75" spans="1:30" hidden="1" x14ac:dyDescent="0.2">
      <c r="A75" s="62"/>
      <c r="B75" s="78" t="s">
        <v>18</v>
      </c>
      <c r="C75" s="69"/>
      <c r="D75" s="32"/>
      <c r="E75" s="32"/>
      <c r="F75" s="32"/>
      <c r="G75" s="32"/>
      <c r="H75" s="32"/>
      <c r="I75" s="32"/>
      <c r="J75" s="32"/>
      <c r="K75" s="32"/>
      <c r="L75" s="36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11"/>
        <v>0</v>
      </c>
      <c r="Z75" s="16">
        <f t="shared" si="12"/>
        <v>0</v>
      </c>
      <c r="AA75" s="18">
        <f t="shared" si="13"/>
        <v>21</v>
      </c>
      <c r="AB75" s="32"/>
      <c r="AC75" s="32"/>
      <c r="AD75" s="38"/>
    </row>
    <row r="76" spans="1:30" hidden="1" x14ac:dyDescent="0.2">
      <c r="A76" s="62"/>
      <c r="B76" s="78" t="s">
        <v>19</v>
      </c>
      <c r="C76" s="69"/>
      <c r="D76" s="32"/>
      <c r="E76" s="32"/>
      <c r="F76" s="32"/>
      <c r="G76" s="32"/>
      <c r="H76" s="32"/>
      <c r="I76" s="32"/>
      <c r="J76" s="32"/>
      <c r="K76" s="32"/>
      <c r="L76" s="36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11"/>
        <v>0</v>
      </c>
      <c r="Z76" s="16">
        <f t="shared" si="12"/>
        <v>0</v>
      </c>
      <c r="AA76" s="18">
        <f t="shared" si="13"/>
        <v>21</v>
      </c>
      <c r="AB76" s="32"/>
      <c r="AC76" s="32"/>
      <c r="AD76" s="38"/>
    </row>
    <row r="77" spans="1:30" hidden="1" x14ac:dyDescent="0.2">
      <c r="A77" s="62"/>
      <c r="B77" s="78" t="s">
        <v>17</v>
      </c>
      <c r="C77" s="69"/>
      <c r="D77" s="32"/>
      <c r="E77" s="32"/>
      <c r="F77" s="32"/>
      <c r="G77" s="32"/>
      <c r="H77" s="32"/>
      <c r="I77" s="32"/>
      <c r="J77" s="32"/>
      <c r="K77" s="32"/>
      <c r="L77" s="36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11"/>
        <v>0</v>
      </c>
      <c r="Z77" s="16">
        <f t="shared" si="12"/>
        <v>0</v>
      </c>
      <c r="AA77" s="18">
        <f t="shared" si="13"/>
        <v>21</v>
      </c>
      <c r="AB77" s="32"/>
      <c r="AC77" s="32"/>
      <c r="AD77" s="38"/>
    </row>
    <row r="78" spans="1:30" hidden="1" x14ac:dyDescent="0.2">
      <c r="A78" s="62"/>
      <c r="B78" s="78" t="s">
        <v>20</v>
      </c>
      <c r="C78" s="69"/>
      <c r="D78" s="32"/>
      <c r="E78" s="32"/>
      <c r="F78" s="32"/>
      <c r="G78" s="32"/>
      <c r="H78" s="32"/>
      <c r="I78" s="32"/>
      <c r="J78" s="32"/>
      <c r="K78" s="32"/>
      <c r="L78" s="36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11"/>
        <v>0</v>
      </c>
      <c r="Z78" s="16">
        <f t="shared" si="12"/>
        <v>0</v>
      </c>
      <c r="AA78" s="18">
        <f t="shared" si="13"/>
        <v>21</v>
      </c>
      <c r="AB78" s="32"/>
      <c r="AC78" s="32"/>
      <c r="AD78" s="38"/>
    </row>
    <row r="79" spans="1:30" hidden="1" x14ac:dyDescent="0.2">
      <c r="A79" s="62"/>
      <c r="B79" s="79" t="s">
        <v>14</v>
      </c>
      <c r="C79" s="69"/>
      <c r="D79" s="32"/>
      <c r="E79" s="32"/>
      <c r="F79" s="32"/>
      <c r="G79" s="32"/>
      <c r="H79" s="32"/>
      <c r="I79" s="32"/>
      <c r="J79" s="32"/>
      <c r="K79" s="32"/>
      <c r="L79" s="36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11"/>
        <v>0</v>
      </c>
      <c r="Z79" s="16">
        <f t="shared" si="12"/>
        <v>0</v>
      </c>
      <c r="AA79" s="18">
        <f t="shared" si="13"/>
        <v>21</v>
      </c>
      <c r="AB79" s="32"/>
      <c r="AC79" s="32"/>
      <c r="AD79" s="38"/>
    </row>
    <row r="80" spans="1:30" hidden="1" x14ac:dyDescent="0.2">
      <c r="A80" s="62"/>
      <c r="B80" s="79" t="s">
        <v>15</v>
      </c>
      <c r="C80" s="69"/>
      <c r="D80" s="32"/>
      <c r="E80" s="32"/>
      <c r="F80" s="32"/>
      <c r="G80" s="32"/>
      <c r="H80" s="32"/>
      <c r="I80" s="32"/>
      <c r="J80" s="32"/>
      <c r="K80" s="32"/>
      <c r="L80" s="36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11"/>
        <v>0</v>
      </c>
      <c r="Z80" s="16">
        <f t="shared" si="12"/>
        <v>0</v>
      </c>
      <c r="AA80" s="18">
        <f t="shared" si="13"/>
        <v>21</v>
      </c>
      <c r="AB80" s="32"/>
      <c r="AC80" s="32"/>
      <c r="AD80" s="38"/>
    </row>
    <row r="81" spans="1:30" s="2" customFormat="1" hidden="1" x14ac:dyDescent="0.2">
      <c r="A81" s="62"/>
      <c r="B81" s="79" t="s">
        <v>10</v>
      </c>
      <c r="C81" s="69"/>
      <c r="D81" s="32"/>
      <c r="E81" s="32"/>
      <c r="F81" s="32"/>
      <c r="G81" s="32"/>
      <c r="H81" s="32"/>
      <c r="I81" s="32"/>
      <c r="J81" s="32"/>
      <c r="K81" s="32"/>
      <c r="L81" s="36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11"/>
        <v>0</v>
      </c>
      <c r="Z81" s="16">
        <f t="shared" si="12"/>
        <v>0</v>
      </c>
      <c r="AA81" s="18">
        <f t="shared" si="13"/>
        <v>21</v>
      </c>
      <c r="AB81" s="32"/>
      <c r="AC81" s="32"/>
      <c r="AD81" s="38"/>
    </row>
    <row r="82" spans="1:30" s="2" customFormat="1" hidden="1" x14ac:dyDescent="0.2">
      <c r="A82" s="63"/>
      <c r="B82" s="84" t="s">
        <v>16</v>
      </c>
      <c r="C82" s="69"/>
      <c r="D82" s="32"/>
      <c r="E82" s="32"/>
      <c r="F82" s="32"/>
      <c r="G82" s="32"/>
      <c r="H82" s="32"/>
      <c r="I82" s="32"/>
      <c r="J82" s="32"/>
      <c r="K82" s="32"/>
      <c r="L82" s="36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11"/>
        <v>0</v>
      </c>
      <c r="Z82" s="16">
        <f t="shared" si="12"/>
        <v>0</v>
      </c>
      <c r="AA82" s="18">
        <f t="shared" si="13"/>
        <v>21</v>
      </c>
      <c r="AB82" s="32"/>
      <c r="AC82" s="32"/>
      <c r="AD82" s="38"/>
    </row>
    <row r="83" spans="1:30" s="2" customFormat="1" ht="13.5" hidden="1" thickBot="1" x14ac:dyDescent="0.25">
      <c r="A83" s="63"/>
      <c r="B83" s="83" t="s">
        <v>8</v>
      </c>
      <c r="C83" s="33"/>
      <c r="D83" s="33"/>
      <c r="E83" s="34"/>
      <c r="F83" s="34"/>
      <c r="G83" s="34"/>
      <c r="H83" s="34"/>
      <c r="I83" s="34"/>
      <c r="J83" s="34"/>
      <c r="K83" s="34"/>
      <c r="L83" s="37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19">
        <f t="shared" si="11"/>
        <v>0</v>
      </c>
      <c r="Z83" s="20">
        <f t="shared" si="12"/>
        <v>0</v>
      </c>
      <c r="AA83" s="21">
        <f t="shared" si="13"/>
        <v>21</v>
      </c>
      <c r="AB83" s="34"/>
      <c r="AC83" s="34"/>
      <c r="AD83" s="39"/>
    </row>
    <row r="84" spans="1:30" x14ac:dyDescent="0.2">
      <c r="A84" s="64"/>
      <c r="B84" s="85" t="s">
        <v>80</v>
      </c>
      <c r="C84" s="70">
        <v>4</v>
      </c>
      <c r="D84" s="49">
        <v>1</v>
      </c>
      <c r="E84" s="49">
        <v>2</v>
      </c>
      <c r="F84" s="49">
        <v>0</v>
      </c>
      <c r="G84" s="49">
        <v>-3</v>
      </c>
      <c r="H84" s="49">
        <v>-3</v>
      </c>
      <c r="I84" s="49">
        <v>5</v>
      </c>
      <c r="J84" s="49">
        <v>-3</v>
      </c>
      <c r="K84" s="49">
        <v>0</v>
      </c>
      <c r="L84" s="50"/>
      <c r="M84" s="49">
        <v>5</v>
      </c>
      <c r="N84" s="49">
        <v>0</v>
      </c>
      <c r="O84" s="49">
        <v>0</v>
      </c>
      <c r="P84" s="49">
        <v>-3</v>
      </c>
      <c r="Q84" s="49">
        <v>-3</v>
      </c>
      <c r="R84" s="49">
        <v>2</v>
      </c>
      <c r="S84" s="49">
        <v>5</v>
      </c>
      <c r="T84" s="49">
        <v>4</v>
      </c>
      <c r="U84" s="49">
        <v>5</v>
      </c>
      <c r="V84" s="49">
        <v>10</v>
      </c>
      <c r="W84" s="49">
        <v>18</v>
      </c>
      <c r="X84" s="93">
        <v>3</v>
      </c>
      <c r="Y84" s="22"/>
      <c r="Z84" s="23"/>
      <c r="AA84" s="24">
        <f>AVERAGE(C84:X84)</f>
        <v>2.3333333333333335</v>
      </c>
      <c r="AB84" s="5">
        <f>SUM(AB6:AB18)</f>
        <v>13</v>
      </c>
      <c r="AC84" s="5">
        <f>SUM(AC6:AC18)</f>
        <v>11</v>
      </c>
      <c r="AD84" s="40">
        <f>SUM(AD6:AD18)</f>
        <v>21</v>
      </c>
    </row>
    <row r="85" spans="1:30" x14ac:dyDescent="0.2">
      <c r="A85" s="65"/>
      <c r="B85" s="79" t="s">
        <v>83</v>
      </c>
      <c r="C85" s="69">
        <v>18.8</v>
      </c>
      <c r="D85" s="32">
        <v>16.899999999999999</v>
      </c>
      <c r="E85" s="32">
        <v>17.7</v>
      </c>
      <c r="F85" s="32">
        <v>16</v>
      </c>
      <c r="G85" s="32">
        <v>17</v>
      </c>
      <c r="H85" s="32">
        <v>16.100000000000001</v>
      </c>
      <c r="I85" s="32">
        <v>15.9</v>
      </c>
      <c r="J85" s="32">
        <v>16.100000000000001</v>
      </c>
      <c r="K85" s="32">
        <v>17.5</v>
      </c>
      <c r="L85" s="36"/>
      <c r="M85" s="32">
        <v>16.3</v>
      </c>
      <c r="N85" s="32">
        <v>17.8</v>
      </c>
      <c r="O85" s="32">
        <v>15.1</v>
      </c>
      <c r="P85" s="32">
        <v>14.3</v>
      </c>
      <c r="Q85" s="32">
        <v>16.2</v>
      </c>
      <c r="R85" s="32">
        <v>16.5</v>
      </c>
      <c r="S85" s="32">
        <v>16.8</v>
      </c>
      <c r="T85" s="32">
        <v>15.6</v>
      </c>
      <c r="U85" s="32">
        <v>15.5</v>
      </c>
      <c r="V85" s="32">
        <v>15.7</v>
      </c>
      <c r="W85" s="32">
        <v>16.8</v>
      </c>
      <c r="X85" s="94">
        <v>18.399999999999999</v>
      </c>
      <c r="Y85" s="25"/>
      <c r="Z85" s="9"/>
      <c r="AA85" s="26">
        <f>AVERAGE(C85:X85)</f>
        <v>16.523809523809526</v>
      </c>
      <c r="AB85" s="6"/>
      <c r="AC85" s="6"/>
      <c r="AD85" s="41"/>
    </row>
    <row r="86" spans="1:30" ht="51" x14ac:dyDescent="0.2">
      <c r="A86" s="65"/>
      <c r="B86" s="79" t="s">
        <v>84</v>
      </c>
      <c r="C86" s="96"/>
      <c r="D86" s="97" t="s">
        <v>88</v>
      </c>
      <c r="E86" s="97"/>
      <c r="F86" s="97"/>
      <c r="G86" s="97" t="s">
        <v>87</v>
      </c>
      <c r="H86" s="97" t="s">
        <v>93</v>
      </c>
      <c r="I86" s="97"/>
      <c r="J86" s="97"/>
      <c r="K86" s="97"/>
      <c r="L86" s="98"/>
      <c r="M86" s="97"/>
      <c r="N86" s="97"/>
      <c r="O86" s="97"/>
      <c r="P86" s="97"/>
      <c r="Q86" s="97"/>
      <c r="R86" s="97" t="s">
        <v>90</v>
      </c>
      <c r="S86" s="97" t="s">
        <v>97</v>
      </c>
      <c r="T86" s="97" t="s">
        <v>98</v>
      </c>
      <c r="U86" s="97" t="s">
        <v>95</v>
      </c>
      <c r="V86" s="97"/>
      <c r="W86" s="97" t="s">
        <v>119</v>
      </c>
      <c r="X86" s="99"/>
      <c r="Y86" s="25"/>
      <c r="Z86" s="9"/>
      <c r="AA86" s="27"/>
      <c r="AB86" s="6"/>
      <c r="AC86" s="6"/>
      <c r="AD86" s="41"/>
    </row>
    <row r="87" spans="1:30" x14ac:dyDescent="0.2">
      <c r="A87" s="65"/>
      <c r="B87" s="79" t="s">
        <v>85</v>
      </c>
      <c r="C87" s="100" t="s">
        <v>89</v>
      </c>
      <c r="D87" s="101" t="s">
        <v>89</v>
      </c>
      <c r="E87" s="101" t="s">
        <v>89</v>
      </c>
      <c r="F87" s="101" t="s">
        <v>91</v>
      </c>
      <c r="G87" s="101"/>
      <c r="H87" s="101"/>
      <c r="I87" s="101" t="s">
        <v>88</v>
      </c>
      <c r="J87" s="101"/>
      <c r="K87" s="101"/>
      <c r="L87" s="102"/>
      <c r="M87" s="101"/>
      <c r="N87" s="101"/>
      <c r="O87" s="101" t="s">
        <v>95</v>
      </c>
      <c r="P87" s="101"/>
      <c r="Q87" s="101"/>
      <c r="R87" s="101"/>
      <c r="S87" s="101" t="s">
        <v>95</v>
      </c>
      <c r="T87" s="101"/>
      <c r="U87" s="101" t="s">
        <v>95</v>
      </c>
      <c r="V87" s="101" t="s">
        <v>95</v>
      </c>
      <c r="W87" s="101" t="s">
        <v>120</v>
      </c>
      <c r="X87" s="103"/>
      <c r="Y87" s="25"/>
      <c r="Z87" s="9"/>
      <c r="AA87" s="27"/>
      <c r="AB87" s="6"/>
      <c r="AC87" s="6"/>
      <c r="AD87" s="41"/>
    </row>
    <row r="88" spans="1:30" x14ac:dyDescent="0.2">
      <c r="A88" s="65"/>
      <c r="B88" s="79" t="s">
        <v>86</v>
      </c>
      <c r="C88" s="100" t="s">
        <v>87</v>
      </c>
      <c r="D88" s="101" t="s">
        <v>90</v>
      </c>
      <c r="E88" s="101" t="s">
        <v>90</v>
      </c>
      <c r="F88" s="101" t="s">
        <v>90</v>
      </c>
      <c r="G88" s="101" t="s">
        <v>87</v>
      </c>
      <c r="H88" s="101" t="s">
        <v>90</v>
      </c>
      <c r="I88" s="101" t="s">
        <v>90</v>
      </c>
      <c r="J88" s="101" t="s">
        <v>90</v>
      </c>
      <c r="K88" s="101" t="s">
        <v>88</v>
      </c>
      <c r="L88" s="102"/>
      <c r="M88" s="101" t="s">
        <v>90</v>
      </c>
      <c r="N88" s="101" t="s">
        <v>90</v>
      </c>
      <c r="O88" s="101" t="s">
        <v>87</v>
      </c>
      <c r="P88" s="101" t="s">
        <v>90</v>
      </c>
      <c r="Q88" s="101" t="s">
        <v>87</v>
      </c>
      <c r="R88" s="101" t="s">
        <v>90</v>
      </c>
      <c r="S88" s="101" t="s">
        <v>87</v>
      </c>
      <c r="T88" s="101" t="s">
        <v>87</v>
      </c>
      <c r="U88" s="101" t="s">
        <v>87</v>
      </c>
      <c r="V88" s="101" t="s">
        <v>87</v>
      </c>
      <c r="W88" s="101" t="s">
        <v>87</v>
      </c>
      <c r="X88" s="103" t="s">
        <v>87</v>
      </c>
      <c r="Y88" s="25"/>
      <c r="Z88" s="9"/>
      <c r="AA88" s="27"/>
      <c r="AB88" s="6"/>
      <c r="AC88" s="6"/>
      <c r="AD88" s="41"/>
    </row>
    <row r="89" spans="1:30" ht="129" customHeight="1" x14ac:dyDescent="0.2">
      <c r="A89" s="65"/>
      <c r="B89" s="79" t="s">
        <v>81</v>
      </c>
      <c r="C89" s="71" t="s">
        <v>82</v>
      </c>
      <c r="D89" s="51" t="s">
        <v>82</v>
      </c>
      <c r="E89" s="51" t="s">
        <v>82</v>
      </c>
      <c r="F89" s="51" t="s">
        <v>92</v>
      </c>
      <c r="G89" s="51" t="s">
        <v>82</v>
      </c>
      <c r="H89" s="51" t="s">
        <v>92</v>
      </c>
      <c r="I89" s="51" t="s">
        <v>92</v>
      </c>
      <c r="J89" s="51" t="s">
        <v>92</v>
      </c>
      <c r="K89" s="51" t="s">
        <v>94</v>
      </c>
      <c r="L89" s="52"/>
      <c r="M89" s="51" t="s">
        <v>92</v>
      </c>
      <c r="N89" s="51" t="s">
        <v>92</v>
      </c>
      <c r="O89" s="51" t="s">
        <v>104</v>
      </c>
      <c r="P89" s="51" t="s">
        <v>92</v>
      </c>
      <c r="Q89" s="51" t="s">
        <v>103</v>
      </c>
      <c r="R89" s="51" t="s">
        <v>92</v>
      </c>
      <c r="S89" s="51" t="s">
        <v>102</v>
      </c>
      <c r="T89" s="51" t="s">
        <v>82</v>
      </c>
      <c r="U89" s="51" t="s">
        <v>105</v>
      </c>
      <c r="V89" s="51" t="s">
        <v>106</v>
      </c>
      <c r="W89" s="51" t="s">
        <v>82</v>
      </c>
      <c r="X89" s="51" t="s">
        <v>82</v>
      </c>
      <c r="Y89" s="25"/>
      <c r="Z89" s="9"/>
      <c r="AA89" s="104" t="s">
        <v>121</v>
      </c>
      <c r="AB89" s="7"/>
      <c r="AC89" s="7"/>
      <c r="AD89" s="42"/>
    </row>
    <row r="90" spans="1:30" ht="13.5" thickBot="1" x14ac:dyDescent="0.25">
      <c r="A90" s="66"/>
      <c r="B90" s="86" t="s">
        <v>101</v>
      </c>
      <c r="C90" s="72"/>
      <c r="D90" s="53"/>
      <c r="E90" s="53"/>
      <c r="F90" s="53"/>
      <c r="G90" s="53"/>
      <c r="H90" s="53"/>
      <c r="I90" s="53"/>
      <c r="J90" s="53"/>
      <c r="K90" s="53"/>
      <c r="L90" s="54"/>
      <c r="M90" s="53"/>
      <c r="N90" s="53"/>
      <c r="O90" s="55">
        <v>1</v>
      </c>
      <c r="P90" s="53"/>
      <c r="Q90" s="55">
        <v>1</v>
      </c>
      <c r="R90" s="53"/>
      <c r="S90" s="55">
        <v>1</v>
      </c>
      <c r="T90" s="53"/>
      <c r="U90" s="55">
        <v>1</v>
      </c>
      <c r="V90" s="55">
        <v>1</v>
      </c>
      <c r="W90" s="53"/>
      <c r="X90" s="95"/>
      <c r="Y90" s="28"/>
      <c r="Z90" s="29"/>
      <c r="AA90" s="31">
        <f>COUNT(C90:X90)</f>
        <v>5</v>
      </c>
      <c r="AB90" s="30"/>
      <c r="AC90" s="30"/>
      <c r="AD90" s="43"/>
    </row>
    <row r="91" spans="1:30" x14ac:dyDescent="0.2">
      <c r="A91" s="4"/>
      <c r="B91" s="4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4"/>
      <c r="Z91" s="4"/>
      <c r="AA91" s="4"/>
      <c r="AB91" s="8"/>
      <c r="AC91" s="8"/>
      <c r="AD91" s="8"/>
    </row>
    <row r="92" spans="1:30" x14ac:dyDescent="0.2">
      <c r="A92" s="4"/>
      <c r="B92" s="4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4"/>
      <c r="Z92" s="4"/>
      <c r="AA92" s="4"/>
      <c r="AB92" s="4"/>
      <c r="AC92" s="4"/>
      <c r="AD92" s="4"/>
    </row>
  </sheetData>
  <autoFilter ref="A5:AD5">
    <sortState ref="A6:AD90">
      <sortCondition descending="1" ref="Z5"/>
    </sortState>
  </autoFilter>
  <mergeCells count="4">
    <mergeCell ref="C1:X1"/>
    <mergeCell ref="Y1:Z1"/>
    <mergeCell ref="A1:A4"/>
    <mergeCell ref="AB1:AD4"/>
  </mergeCells>
  <pageMargins left="0.25" right="0.25" top="0.75" bottom="0.75" header="0.3" footer="0.3"/>
  <pageSetup paperSize="9" scale="74" orientation="landscape" horizontalDpi="300" verticalDpi="300" r:id="rId1"/>
  <headerFooter alignWithMargins="0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NIGHT RIDE 2017-2018</vt:lpstr>
      <vt:lpstr>NIGHT RIDE 2016-2017</vt:lpstr>
      <vt:lpstr>NIGHT RIDE 2015-2016</vt:lpstr>
      <vt:lpstr>NIGHT RIDE 2014-2015</vt:lpstr>
      <vt:lpstr>NIGHT RIDE 2013-2014</vt:lpstr>
      <vt:lpstr>'NIGHT RIDE 2013-2014'!Oblast_tisku</vt:lpstr>
      <vt:lpstr>'NIGHT RIDE 2014-2015'!Oblast_tisku</vt:lpstr>
      <vt:lpstr>'NIGHT RIDE 2015-2016'!Oblast_tisku</vt:lpstr>
      <vt:lpstr>'NIGHT RIDE 2016-2017'!Oblast_tisku</vt:lpstr>
      <vt:lpstr>'NIGHT RIDE 2017-2018'!Oblast_tisku</vt:lpstr>
    </vt:vector>
  </TitlesOfParts>
  <Company>Swietelsky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v.sirotek</dc:creator>
  <cp:lastModifiedBy>Mares Jan</cp:lastModifiedBy>
  <cp:lastPrinted>2018-03-20T14:50:15Z</cp:lastPrinted>
  <dcterms:created xsi:type="dcterms:W3CDTF">2012-08-27T11:39:02Z</dcterms:created>
  <dcterms:modified xsi:type="dcterms:W3CDTF">2018-03-27T06:10:39Z</dcterms:modified>
</cp:coreProperties>
</file>